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uwnetid-my.sharepoint.com/personal/nolan_uw_edu/Documents/Documents/Friday_Harbor/ClassPapers/2024 Papers/"/>
    </mc:Choice>
  </mc:AlternateContent>
  <xr:revisionPtr revIDLastSave="0" documentId="8_{2B30807C-35A5-46C6-96BD-13D1C0120AB2}" xr6:coauthVersionLast="47" xr6:coauthVersionMax="47" xr10:uidLastSave="{00000000-0000-0000-0000-000000000000}"/>
  <bookViews>
    <workbookView xWindow="390" yWindow="390" windowWidth="26385" windowHeight="13935" xr2:uid="{00000000-000D-0000-FFFF-FFFF00000000}"/>
  </bookViews>
  <sheets>
    <sheet name="Metadata" sheetId="1" r:id="rId1"/>
    <sheet name="Intertidal elevations" sheetId="2" r:id="rId2"/>
    <sheet name="Clam measurement data" sheetId="3" r:id="rId3"/>
    <sheet name="Low transplant" sheetId="4" r:id="rId4"/>
    <sheet name="High transplant" sheetId="5" r:id="rId5"/>
    <sheet name="Tethering Data Summary" sheetId="6" r:id="rId6"/>
    <sheet name="Crab Molt Survey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6" l="1"/>
  <c r="I21" i="6"/>
  <c r="G20" i="6"/>
  <c r="J20" i="6" s="1"/>
  <c r="J19" i="6"/>
  <c r="G19" i="6"/>
  <c r="H19" i="6" s="1"/>
  <c r="G18" i="6"/>
  <c r="J18" i="6" s="1"/>
  <c r="J17" i="6"/>
  <c r="G17" i="6"/>
  <c r="H17" i="6" s="1"/>
  <c r="G16" i="6"/>
  <c r="J16" i="6" s="1"/>
  <c r="J15" i="6"/>
  <c r="G15" i="6"/>
  <c r="H15" i="6" s="1"/>
  <c r="G14" i="6"/>
  <c r="J14" i="6" s="1"/>
  <c r="J13" i="6"/>
  <c r="G13" i="6"/>
  <c r="H13" i="6" s="1"/>
  <c r="G12" i="6"/>
  <c r="J12" i="6" s="1"/>
  <c r="J11" i="6"/>
  <c r="G11" i="6"/>
  <c r="H11" i="6" s="1"/>
  <c r="G10" i="6"/>
  <c r="J10" i="6" s="1"/>
  <c r="J9" i="6"/>
  <c r="G9" i="6"/>
  <c r="H9" i="6" s="1"/>
  <c r="G8" i="6"/>
  <c r="J8" i="6" s="1"/>
  <c r="J7" i="6"/>
  <c r="G7" i="6"/>
  <c r="H7" i="6" s="1"/>
  <c r="G6" i="6"/>
  <c r="J6" i="6" s="1"/>
  <c r="J5" i="6"/>
  <c r="G5" i="6"/>
  <c r="H5" i="6" s="1"/>
  <c r="G4" i="6"/>
  <c r="J4" i="6" s="1"/>
  <c r="F40" i="2"/>
  <c r="F39" i="2"/>
  <c r="F38" i="2"/>
  <c r="F37" i="2"/>
  <c r="R36" i="2"/>
  <c r="T36" i="2" s="1"/>
  <c r="M36" i="2"/>
  <c r="F36" i="2"/>
  <c r="R35" i="2"/>
  <c r="M35" i="2"/>
  <c r="F35" i="2"/>
  <c r="T34" i="2"/>
  <c r="R34" i="2"/>
  <c r="M34" i="2"/>
  <c r="F34" i="2"/>
  <c r="T33" i="2"/>
  <c r="R33" i="2"/>
  <c r="M33" i="2"/>
  <c r="F33" i="2"/>
  <c r="T32" i="2"/>
  <c r="R32" i="2"/>
  <c r="S32" i="2" s="1"/>
  <c r="M32" i="2"/>
  <c r="F32" i="2"/>
  <c r="R31" i="2"/>
  <c r="T31" i="2" s="1"/>
  <c r="M31" i="2"/>
  <c r="F31" i="2"/>
  <c r="R30" i="2"/>
  <c r="T30" i="2" s="1"/>
  <c r="M30" i="2"/>
  <c r="F30" i="2"/>
  <c r="R29" i="2"/>
  <c r="T29" i="2" s="1"/>
  <c r="M29" i="2"/>
  <c r="F29" i="2"/>
  <c r="R28" i="2"/>
  <c r="T28" i="2" s="1"/>
  <c r="M28" i="2"/>
  <c r="F28" i="2"/>
  <c r="R27" i="2"/>
  <c r="T27" i="2" s="1"/>
  <c r="M27" i="2"/>
  <c r="F27" i="2"/>
  <c r="R26" i="2"/>
  <c r="T26" i="2" s="1"/>
  <c r="M26" i="2"/>
  <c r="F26" i="2"/>
  <c r="R25" i="2"/>
  <c r="T25" i="2" s="1"/>
  <c r="M25" i="2"/>
  <c r="F25" i="2"/>
  <c r="Q21" i="2"/>
  <c r="J21" i="2"/>
  <c r="C21" i="2"/>
  <c r="S33" i="2" l="1"/>
  <c r="S34" i="2" s="1"/>
  <c r="S35" i="2" s="1"/>
  <c r="S36" i="2" s="1"/>
  <c r="H6" i="6"/>
  <c r="H10" i="6"/>
  <c r="H16" i="6"/>
  <c r="I4" i="6"/>
  <c r="I10" i="6"/>
  <c r="I14" i="6"/>
  <c r="I18" i="6"/>
  <c r="T35" i="2"/>
  <c r="I5" i="6"/>
  <c r="I7" i="6"/>
  <c r="I9" i="6"/>
  <c r="I11" i="6"/>
  <c r="I13" i="6"/>
  <c r="I15" i="6"/>
  <c r="I17" i="6"/>
  <c r="I19" i="6"/>
  <c r="H20" i="6"/>
  <c r="H4" i="6"/>
  <c r="H8" i="6"/>
  <c r="H12" i="6"/>
  <c r="H14" i="6"/>
  <c r="H18" i="6"/>
  <c r="I6" i="6"/>
  <c r="I8" i="6"/>
  <c r="I12" i="6"/>
  <c r="I16" i="6"/>
  <c r="I20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3" authorId="0" shapeId="0" xr:uid="{00000000-0006-0000-0600-000003000000}">
      <text>
        <r>
          <rPr>
            <sz val="10"/>
            <color rgb="FF000000"/>
            <rFont val="Arial"/>
            <scheme val="minor"/>
          </rPr>
          <t>Which other group? Were you east, mid, or west on Jackson?
	-Marjorie Wonham</t>
        </r>
      </text>
    </comment>
    <comment ref="Q3" authorId="0" shapeId="0" xr:uid="{00000000-0006-0000-0600-000002000000}">
      <text>
        <r>
          <rPr>
            <sz val="10"/>
            <color rgb="FF000000"/>
            <rFont val="Arial"/>
            <scheme val="minor"/>
          </rPr>
          <t>Number of whats?
	-Marjorie Wonham</t>
        </r>
      </text>
    </comment>
    <comment ref="R3" authorId="0" shapeId="0" xr:uid="{00000000-0006-0000-0600-000001000000}">
      <text>
        <r>
          <rPr>
            <sz val="10"/>
            <color rgb="FF000000"/>
            <rFont val="Arial"/>
            <scheme val="minor"/>
          </rPr>
          <t>This photo shows 2 carapaces, but the data row says 1 -? This also looks like the same photo as the one in the first row -?
	-Marjorie Wonham</t>
        </r>
      </text>
    </comment>
  </commentList>
</comments>
</file>

<file path=xl/sharedStrings.xml><?xml version="1.0" encoding="utf-8"?>
<sst xmlns="http://schemas.openxmlformats.org/spreadsheetml/2006/main" count="3020" uniqueCount="552">
  <si>
    <t>Course</t>
  </si>
  <si>
    <t>Novel Marine Ecosystems, FHL 450, Autum Quarter 2024</t>
  </si>
  <si>
    <t>Instructor</t>
  </si>
  <si>
    <t>Marjorie Wonham</t>
  </si>
  <si>
    <t>TA</t>
  </si>
  <si>
    <t>Indra Behar</t>
  </si>
  <si>
    <t>Class Experiment</t>
  </si>
  <si>
    <t>Sheets</t>
  </si>
  <si>
    <t>Intertidal elevations</t>
  </si>
  <si>
    <t>Beach profile measurements</t>
  </si>
  <si>
    <t>Clam measurement data</t>
  </si>
  <si>
    <t>Clam measurements from haphazard collections Sep 27-28, 2024</t>
  </si>
  <si>
    <t>Low transplant</t>
  </si>
  <si>
    <t>Results of 24h tethering experiment, low elevation, Oct 12-13, 2024</t>
  </si>
  <si>
    <t>High transplant</t>
  </si>
  <si>
    <t>Results of 24h tethering experiment, high elevation Oct 12-13, 2024</t>
  </si>
  <si>
    <t>Tethering data summary</t>
  </si>
  <si>
    <t>Final data</t>
  </si>
  <si>
    <t>Crab molt survey</t>
  </si>
  <si>
    <t>WSG protocol for crab molt survey, Oct 12-13, 2024 (repeated several of same sites on Oct 13 so don't set any store by those data)</t>
  </si>
  <si>
    <t>Location</t>
  </si>
  <si>
    <t>Argyle Beach</t>
  </si>
  <si>
    <t>Date</t>
  </si>
  <si>
    <t>Class:</t>
  </si>
  <si>
    <t>NME FHL 470</t>
  </si>
  <si>
    <r>
      <t xml:space="preserve">Tidal data: </t>
    </r>
    <r>
      <rPr>
        <u/>
        <sz val="10"/>
        <color rgb="FF1155CC"/>
        <rFont val="Arial"/>
        <family val="2"/>
      </rPr>
      <t>https://ports.tidesandcurrents.noaa.gov/stationhome.html?id=9449880&amp;units=standard#obs</t>
    </r>
  </si>
  <si>
    <t>South profile (nearest to boat dock/ramp/parking lot)</t>
  </si>
  <si>
    <t>Middle profile</t>
  </si>
  <si>
    <t>North profile (nearest to piling/cage/creek)</t>
  </si>
  <si>
    <t>Names:</t>
  </si>
  <si>
    <t>Kate S., Nick, Serena, Marco</t>
  </si>
  <si>
    <t>Trevan, Chase, Rory</t>
  </si>
  <si>
    <t>Owen, McKenna, Ellie</t>
  </si>
  <si>
    <t>Upper Lat:</t>
  </si>
  <si>
    <t>48, 31'11" N</t>
  </si>
  <si>
    <t>48 31.242</t>
  </si>
  <si>
    <t>Upper Long:</t>
  </si>
  <si>
    <t>123, 0'47" W</t>
  </si>
  <si>
    <t>123 00.817</t>
  </si>
  <si>
    <t>Lower Lat:</t>
  </si>
  <si>
    <t>48, 31' 11" N</t>
  </si>
  <si>
    <t>48 31.238</t>
  </si>
  <si>
    <t>48.52º N</t>
  </si>
  <si>
    <t>Lower Long:</t>
  </si>
  <si>
    <t>123, 0' 48" W</t>
  </si>
  <si>
    <t>123 00.830</t>
  </si>
  <si>
    <t>123.01ºW</t>
  </si>
  <si>
    <t>Compass bearing top to bottom (degrees):</t>
  </si>
  <si>
    <t>232 SW</t>
  </si>
  <si>
    <t>217 SW</t>
  </si>
  <si>
    <t>224ºSW</t>
  </si>
  <si>
    <t>Profile length (m)</t>
  </si>
  <si>
    <t>Tripod elevation</t>
  </si>
  <si>
    <t>Feet</t>
  </si>
  <si>
    <t>Meters</t>
  </si>
  <si>
    <t>Vertical distance from mid tripod (#2) to top tripod (#1)</t>
  </si>
  <si>
    <t>Vertical distance from lower tripod (#2) to top tripod (#1)</t>
  </si>
  <si>
    <t>Vertical distance lowest tripod (#3) to mid tripod (#2)</t>
  </si>
  <si>
    <t>Vertical distance from waterline to lower tripod (#2)</t>
  </si>
  <si>
    <t>Vertical distance distance from waterline to lower tripod (#2)</t>
  </si>
  <si>
    <t>Vertical distance from waterline to lowest tripod (#3 - if applicable)</t>
  </si>
  <si>
    <t>TOTAL Vertical distance from waterline to top tripod (#1)</t>
  </si>
  <si>
    <t>Time of waterline measurement:</t>
  </si>
  <si>
    <t>Vertical distance of waterline below lowest tripod:</t>
  </si>
  <si>
    <t>NOAA observed tide height at that time:</t>
  </si>
  <si>
    <t>NOAA Observed tide height at that time:</t>
  </si>
  <si>
    <t>Tripod location</t>
  </si>
  <si>
    <t>Meter mark</t>
  </si>
  <si>
    <t>Elevation (ft) below laser</t>
  </si>
  <si>
    <t>Elevation (m) below laser</t>
  </si>
  <si>
    <t>Elevation (m) below upper tripod location</t>
  </si>
  <si>
    <t>Elevation (m) &gt; MLLW</t>
  </si>
  <si>
    <t>Elevation (in) below laser</t>
  </si>
  <si>
    <t>Elevation (m) below upper tripod</t>
  </si>
  <si>
    <t>[enter]</t>
  </si>
  <si>
    <t>[convert]</t>
  </si>
  <si>
    <t>[calculate]</t>
  </si>
  <si>
    <t>3 6.5"</t>
  </si>
  <si>
    <t>4 6"</t>
  </si>
  <si>
    <t>5 2.5"</t>
  </si>
  <si>
    <t>5 6.25"</t>
  </si>
  <si>
    <t>5 10.5"</t>
  </si>
  <si>
    <t>6 4.5"</t>
  </si>
  <si>
    <t>4 1.25"</t>
  </si>
  <si>
    <t>4 5.5"</t>
  </si>
  <si>
    <t>4 10.5"</t>
  </si>
  <si>
    <t>5 2"</t>
  </si>
  <si>
    <t>5 7.5"</t>
  </si>
  <si>
    <t>3 7"</t>
  </si>
  <si>
    <t>3 11.5"</t>
  </si>
  <si>
    <t>4 4.75"</t>
  </si>
  <si>
    <t>4.9.75"</t>
  </si>
  <si>
    <t>Clam measurements for tethering experiment at Argyle Beach</t>
  </si>
  <si>
    <t>Ant to Post</t>
  </si>
  <si>
    <t>Umbo to Ventral</t>
  </si>
  <si>
    <t>Long, Short, None</t>
  </si>
  <si>
    <t>High, Low</t>
  </si>
  <si>
    <t>Who entered</t>
  </si>
  <si>
    <t>Species</t>
  </si>
  <si>
    <t>Clam #</t>
  </si>
  <si>
    <t>Length (mm)</t>
  </si>
  <si>
    <t>Height (mm)</t>
  </si>
  <si>
    <t>Tether (L, S, N)</t>
  </si>
  <si>
    <t>Elevation (H, L)</t>
  </si>
  <si>
    <t>the data</t>
  </si>
  <si>
    <t>Nuttallia</t>
  </si>
  <si>
    <t>N01</t>
  </si>
  <si>
    <t>N</t>
  </si>
  <si>
    <t>H</t>
  </si>
  <si>
    <t>Ellie and Ellen</t>
  </si>
  <si>
    <t>Leukoma</t>
  </si>
  <si>
    <t>L</t>
  </si>
  <si>
    <t>Justin</t>
  </si>
  <si>
    <t>Ruditapes</t>
  </si>
  <si>
    <t>R01</t>
  </si>
  <si>
    <t>Kate + Serena</t>
  </si>
  <si>
    <t>N02</t>
  </si>
  <si>
    <t>R02</t>
  </si>
  <si>
    <t>N03</t>
  </si>
  <si>
    <t>R03</t>
  </si>
  <si>
    <t>N04</t>
  </si>
  <si>
    <t>R04</t>
  </si>
  <si>
    <t>N05</t>
  </si>
  <si>
    <t>R05</t>
  </si>
  <si>
    <t>N06</t>
  </si>
  <si>
    <t>R06</t>
  </si>
  <si>
    <t>N07</t>
  </si>
  <si>
    <t>R07</t>
  </si>
  <si>
    <t>N08</t>
  </si>
  <si>
    <t>R08</t>
  </si>
  <si>
    <t>N09</t>
  </si>
  <si>
    <t>R09</t>
  </si>
  <si>
    <t>N10</t>
  </si>
  <si>
    <t>R10</t>
  </si>
  <si>
    <t>N11</t>
  </si>
  <si>
    <t>R11</t>
  </si>
  <si>
    <t>N12</t>
  </si>
  <si>
    <t>R12</t>
  </si>
  <si>
    <t>N13</t>
  </si>
  <si>
    <t>R13</t>
  </si>
  <si>
    <t>N14</t>
  </si>
  <si>
    <t>R14</t>
  </si>
  <si>
    <t>N15</t>
  </si>
  <si>
    <t>R15</t>
  </si>
  <si>
    <t>N16</t>
  </si>
  <si>
    <t>S</t>
  </si>
  <si>
    <t>R16</t>
  </si>
  <si>
    <t>N17</t>
  </si>
  <si>
    <t>Bryan</t>
  </si>
  <si>
    <t>R17</t>
  </si>
  <si>
    <t>N18</t>
  </si>
  <si>
    <t>R18</t>
  </si>
  <si>
    <t>N19</t>
  </si>
  <si>
    <t>R19</t>
  </si>
  <si>
    <t>N20</t>
  </si>
  <si>
    <t>R20</t>
  </si>
  <si>
    <t>N21</t>
  </si>
  <si>
    <t>R21</t>
  </si>
  <si>
    <t>N22</t>
  </si>
  <si>
    <t>R22</t>
  </si>
  <si>
    <t>N23</t>
  </si>
  <si>
    <t>R23</t>
  </si>
  <si>
    <t>N24</t>
  </si>
  <si>
    <t>R24</t>
  </si>
  <si>
    <t>N25</t>
  </si>
  <si>
    <t>R25</t>
  </si>
  <si>
    <t>N26</t>
  </si>
  <si>
    <t>R26</t>
  </si>
  <si>
    <t>N27</t>
  </si>
  <si>
    <t>R27</t>
  </si>
  <si>
    <t>N28</t>
  </si>
  <si>
    <t>R28</t>
  </si>
  <si>
    <t>N29</t>
  </si>
  <si>
    <t>R29</t>
  </si>
  <si>
    <t>N30</t>
  </si>
  <si>
    <t>R30</t>
  </si>
  <si>
    <t>N31</t>
  </si>
  <si>
    <t>R31</t>
  </si>
  <si>
    <t>N32</t>
  </si>
  <si>
    <t>R32</t>
  </si>
  <si>
    <t>N33</t>
  </si>
  <si>
    <t>Marco</t>
  </si>
  <si>
    <t>R33</t>
  </si>
  <si>
    <t>N34</t>
  </si>
  <si>
    <t>R34</t>
  </si>
  <si>
    <t>N35</t>
  </si>
  <si>
    <t>R35</t>
  </si>
  <si>
    <t>N36</t>
  </si>
  <si>
    <t>R36</t>
  </si>
  <si>
    <t>N37</t>
  </si>
  <si>
    <t>R37</t>
  </si>
  <si>
    <t>N38</t>
  </si>
  <si>
    <t>R38</t>
  </si>
  <si>
    <t>N39</t>
  </si>
  <si>
    <t>R39</t>
  </si>
  <si>
    <t>N40</t>
  </si>
  <si>
    <t>R40</t>
  </si>
  <si>
    <t>N41</t>
  </si>
  <si>
    <t>R41</t>
  </si>
  <si>
    <t>N42</t>
  </si>
  <si>
    <t>R42</t>
  </si>
  <si>
    <t>N43</t>
  </si>
  <si>
    <t>R43</t>
  </si>
  <si>
    <t>N44</t>
  </si>
  <si>
    <t>R44</t>
  </si>
  <si>
    <t>N45</t>
  </si>
  <si>
    <t>R45</t>
  </si>
  <si>
    <t>N46</t>
  </si>
  <si>
    <t>Nick+Owen</t>
  </si>
  <si>
    <t>Chase &amp; Trevan</t>
  </si>
  <si>
    <t>N47</t>
  </si>
  <si>
    <t>N48</t>
  </si>
  <si>
    <t>N49</t>
  </si>
  <si>
    <t>Avantika</t>
  </si>
  <si>
    <t>N50</t>
  </si>
  <si>
    <t>N51</t>
  </si>
  <si>
    <t>N52</t>
  </si>
  <si>
    <t>N53</t>
  </si>
  <si>
    <t>N54</t>
  </si>
  <si>
    <t>N55</t>
  </si>
  <si>
    <t>N56</t>
  </si>
  <si>
    <t>N57</t>
  </si>
  <si>
    <t>N58</t>
  </si>
  <si>
    <t>N59</t>
  </si>
  <si>
    <t>N60</t>
  </si>
  <si>
    <t>N61</t>
  </si>
  <si>
    <t>N62</t>
  </si>
  <si>
    <t>N63</t>
  </si>
  <si>
    <t>N64</t>
  </si>
  <si>
    <t>Kate R &amp; Rory</t>
  </si>
  <si>
    <t>N65</t>
  </si>
  <si>
    <t>N66</t>
  </si>
  <si>
    <t>N67</t>
  </si>
  <si>
    <t>N68</t>
  </si>
  <si>
    <t>N69</t>
  </si>
  <si>
    <t>N70</t>
  </si>
  <si>
    <t>N71</t>
  </si>
  <si>
    <t>N72</t>
  </si>
  <si>
    <t>N73</t>
  </si>
  <si>
    <t>N74</t>
  </si>
  <si>
    <t>N75</t>
  </si>
  <si>
    <t>N76</t>
  </si>
  <si>
    <t>None</t>
  </si>
  <si>
    <t>N77</t>
  </si>
  <si>
    <t>N78</t>
  </si>
  <si>
    <t>N79</t>
  </si>
  <si>
    <t>N80</t>
  </si>
  <si>
    <t>Ellie &amp; Ellen</t>
  </si>
  <si>
    <t>N81</t>
  </si>
  <si>
    <t>N82</t>
  </si>
  <si>
    <t>N83</t>
  </si>
  <si>
    <t>N84</t>
  </si>
  <si>
    <t>N85</t>
  </si>
  <si>
    <t>N86</t>
  </si>
  <si>
    <t>N87</t>
  </si>
  <si>
    <t>N88</t>
  </si>
  <si>
    <t>N89</t>
  </si>
  <si>
    <t>N90</t>
  </si>
  <si>
    <t>N91</t>
  </si>
  <si>
    <t>Tatiana</t>
  </si>
  <si>
    <t>N92</t>
  </si>
  <si>
    <t>N93</t>
  </si>
  <si>
    <t>N94</t>
  </si>
  <si>
    <t>N95</t>
  </si>
  <si>
    <t>N96</t>
  </si>
  <si>
    <t>N97</t>
  </si>
  <si>
    <t>N98</t>
  </si>
  <si>
    <t>N99</t>
  </si>
  <si>
    <t>N100</t>
  </si>
  <si>
    <t>N101</t>
  </si>
  <si>
    <t>N102</t>
  </si>
  <si>
    <t>N103</t>
  </si>
  <si>
    <t>N104</t>
  </si>
  <si>
    <t>N105</t>
  </si>
  <si>
    <t>N106</t>
  </si>
  <si>
    <t>N107</t>
  </si>
  <si>
    <t>N108</t>
  </si>
  <si>
    <t>N109</t>
  </si>
  <si>
    <t>N110</t>
  </si>
  <si>
    <t>N111</t>
  </si>
  <si>
    <t>N112</t>
  </si>
  <si>
    <t>N113</t>
  </si>
  <si>
    <t>N114</t>
  </si>
  <si>
    <t>N115</t>
  </si>
  <si>
    <t>N116</t>
  </si>
  <si>
    <t>N117</t>
  </si>
  <si>
    <t>N118</t>
  </si>
  <si>
    <t>N119</t>
  </si>
  <si>
    <t>N120</t>
  </si>
  <si>
    <t>N121</t>
  </si>
  <si>
    <t>N122</t>
  </si>
  <si>
    <t>N123</t>
  </si>
  <si>
    <t>N124</t>
  </si>
  <si>
    <t>N125</t>
  </si>
  <si>
    <t>N126</t>
  </si>
  <si>
    <t>N127</t>
  </si>
  <si>
    <t>N128</t>
  </si>
  <si>
    <t>N129</t>
  </si>
  <si>
    <t>N130</t>
  </si>
  <si>
    <t>N131</t>
  </si>
  <si>
    <t>N132</t>
  </si>
  <si>
    <t>N133</t>
  </si>
  <si>
    <t>N134</t>
  </si>
  <si>
    <t>N135</t>
  </si>
  <si>
    <t>N136</t>
  </si>
  <si>
    <t>Jonas Ecker</t>
  </si>
  <si>
    <t>N137</t>
  </si>
  <si>
    <t>N138</t>
  </si>
  <si>
    <t>N139</t>
  </si>
  <si>
    <t>N140</t>
  </si>
  <si>
    <t>N141</t>
  </si>
  <si>
    <t>N142</t>
  </si>
  <si>
    <t>N143</t>
  </si>
  <si>
    <t>N144</t>
  </si>
  <si>
    <t>N145</t>
  </si>
  <si>
    <t>N146</t>
  </si>
  <si>
    <t>N147</t>
  </si>
  <si>
    <t>N148</t>
  </si>
  <si>
    <t>N149</t>
  </si>
  <si>
    <t>N150</t>
  </si>
  <si>
    <t>N151</t>
  </si>
  <si>
    <t>N152</t>
  </si>
  <si>
    <t>N153</t>
  </si>
  <si>
    <t>N154</t>
  </si>
  <si>
    <t>N155</t>
  </si>
  <si>
    <t>N156</t>
  </si>
  <si>
    <t>N157</t>
  </si>
  <si>
    <t>N158</t>
  </si>
  <si>
    <t>N159</t>
  </si>
  <si>
    <t>N160</t>
  </si>
  <si>
    <t>N161</t>
  </si>
  <si>
    <t>N162</t>
  </si>
  <si>
    <t>N163</t>
  </si>
  <si>
    <t>N164</t>
  </si>
  <si>
    <t>N165</t>
  </si>
  <si>
    <t>N166</t>
  </si>
  <si>
    <t>N167</t>
  </si>
  <si>
    <t>N168</t>
  </si>
  <si>
    <t>N169</t>
  </si>
  <si>
    <t>N170</t>
  </si>
  <si>
    <t>N171</t>
  </si>
  <si>
    <t>N172</t>
  </si>
  <si>
    <t>N173</t>
  </si>
  <si>
    <t>N174</t>
  </si>
  <si>
    <t>N175</t>
  </si>
  <si>
    <t>N176</t>
  </si>
  <si>
    <t>N177</t>
  </si>
  <si>
    <t>N178</t>
  </si>
  <si>
    <t>N179</t>
  </si>
  <si>
    <t>N180</t>
  </si>
  <si>
    <t>Site:</t>
  </si>
  <si>
    <t>Argyle Beach, SJI</t>
  </si>
  <si>
    <t>Dates:</t>
  </si>
  <si>
    <t>Oct 12-13, 2024</t>
  </si>
  <si>
    <t>Results from clam tethering experiment (low elevation)</t>
  </si>
  <si>
    <t>LOW</t>
  </si>
  <si>
    <t>Distance from mid point</t>
  </si>
  <si>
    <t>Long</t>
  </si>
  <si>
    <t>Dead/Alive/Missing</t>
  </si>
  <si>
    <t>Intact/Cracked</t>
  </si>
  <si>
    <t>Short</t>
  </si>
  <si>
    <t>ELEVATION</t>
  </si>
  <si>
    <t>m</t>
  </si>
  <si>
    <t>Clam#</t>
  </si>
  <si>
    <t>D / A / M</t>
  </si>
  <si>
    <t>I   /   C</t>
  </si>
  <si>
    <t>Notes</t>
  </si>
  <si>
    <t>South</t>
  </si>
  <si>
    <t>M</t>
  </si>
  <si>
    <t>A</t>
  </si>
  <si>
    <t>I</t>
  </si>
  <si>
    <t>D</t>
  </si>
  <si>
    <t>61? Found another L61 in Low North 4.3 with a long tether still attached so this L61 is questionable</t>
  </si>
  <si>
    <t>C</t>
  </si>
  <si>
    <t>Moved from upper to lower transect to even out the numbers</t>
  </si>
  <si>
    <t>North</t>
  </si>
  <si>
    <t>We think we found this one, no tether.  It is either 130 or 134</t>
  </si>
  <si>
    <t xml:space="preserve">I </t>
  </si>
  <si>
    <t>Moved from upper to lower transect to even out the numbers, condition not labeled</t>
  </si>
  <si>
    <t>Illegible number, no tether</t>
  </si>
  <si>
    <t>Illegible number, long tether</t>
  </si>
  <si>
    <t>Results from clam tethering experiment (high elevation)</t>
  </si>
  <si>
    <t>HIGH</t>
  </si>
  <si>
    <t>Removed because tether didn't have all 3 clams</t>
  </si>
  <si>
    <t>Added at end of transect line because there were extras</t>
  </si>
  <si>
    <t>Moved down to lower elevation to even out the numbers</t>
  </si>
  <si>
    <t>Elevation</t>
  </si>
  <si>
    <t>tether length</t>
  </si>
  <si>
    <t># Alive</t>
  </si>
  <si>
    <t># Dead</t>
  </si>
  <si>
    <t># Missing</t>
  </si>
  <si>
    <t># Total</t>
  </si>
  <si>
    <t>Proportion Dead</t>
  </si>
  <si>
    <t>Proportion Missing</t>
  </si>
  <si>
    <t>Proportion Dead + Missing</t>
  </si>
  <si>
    <t>Cracked</t>
  </si>
  <si>
    <t>Proportion Cracked</t>
  </si>
  <si>
    <t>High</t>
  </si>
  <si>
    <t>Nutallia</t>
  </si>
  <si>
    <t>Low</t>
  </si>
  <si>
    <t>Crab molt collections for WSG survey program</t>
  </si>
  <si>
    <t>Group Number</t>
  </si>
  <si>
    <t>Members</t>
  </si>
  <si>
    <t># Members</t>
  </si>
  <si>
    <t>Timeframe</t>
  </si>
  <si>
    <t>Total # mins</t>
  </si>
  <si>
    <t>Individual search time (min)</t>
  </si>
  <si>
    <t>Team Area in Protocol Sheet?</t>
  </si>
  <si>
    <t>Starting Coords</t>
  </si>
  <si>
    <t>Ending Coords</t>
  </si>
  <si>
    <t>What landmarks were recorded?</t>
  </si>
  <si>
    <t># Molt Carapaces</t>
  </si>
  <si>
    <t>Slide #</t>
  </si>
  <si>
    <t>Crab ID tag in slides</t>
  </si>
  <si>
    <t>Group #</t>
  </si>
  <si>
    <t>Width (cm)</t>
  </si>
  <si>
    <t>Trevan, Nick</t>
  </si>
  <si>
    <t>9:18 am-9:28 am</t>
  </si>
  <si>
    <t>(e) Argyle Beach and spit</t>
  </si>
  <si>
    <t>48º31'13"N 123º0'49"W</t>
  </si>
  <si>
    <t>48º31'18"N 123º0'51"W</t>
  </si>
  <si>
    <t>Argyle Beach to creek</t>
  </si>
  <si>
    <t>1a</t>
  </si>
  <si>
    <r>
      <rPr>
        <sz val="10"/>
        <color rgb="FF000000"/>
        <rFont val="Arial, sans-serif"/>
      </rPr>
      <t>Red Rock Crab (</t>
    </r>
    <r>
      <rPr>
        <i/>
        <sz val="10"/>
        <color rgb="FF000000"/>
        <rFont val="Arial, sans-serif"/>
      </rPr>
      <t>Cancer productus</t>
    </r>
    <r>
      <rPr>
        <sz val="10"/>
        <color rgb="FF000000"/>
        <rFont val="Arial, sans-serif"/>
      </rPr>
      <t>)</t>
    </r>
  </si>
  <si>
    <t>1b</t>
  </si>
  <si>
    <r>
      <rPr>
        <sz val="10"/>
        <color rgb="FF000000"/>
        <rFont val="Arial, sans-serif"/>
      </rPr>
      <t>Graceful Crab (</t>
    </r>
    <r>
      <rPr>
        <i/>
        <sz val="10"/>
        <color rgb="FF000000"/>
        <rFont val="Arial, sans-serif"/>
      </rPr>
      <t>Cancer gracilis</t>
    </r>
    <r>
      <rPr>
        <sz val="10"/>
        <color rgb="FF000000"/>
        <rFont val="Arial, sans-serif"/>
      </rPr>
      <t>)</t>
    </r>
  </si>
  <si>
    <t>1c</t>
  </si>
  <si>
    <r>
      <rPr>
        <sz val="11"/>
        <color rgb="FF000000"/>
        <rFont val="Arial, sans-serif"/>
      </rPr>
      <t>Dungeness Crab (</t>
    </r>
    <r>
      <rPr>
        <i/>
        <sz val="11"/>
        <color rgb="FF000000"/>
        <rFont val="Arial, sans-serif"/>
      </rPr>
      <t>Cancer magister</t>
    </r>
    <r>
      <rPr>
        <sz val="11"/>
        <color rgb="FF000000"/>
        <rFont val="Arial, sans-serif"/>
      </rPr>
      <t>)</t>
    </r>
  </si>
  <si>
    <t>Marco, Justin, Ellen</t>
  </si>
  <si>
    <t>9:33am - 9:40 am</t>
  </si>
  <si>
    <t>(a) Jackson Beach NE, lower (below logs)</t>
  </si>
  <si>
    <t>48.51946ºN 123.01046ºW</t>
  </si>
  <si>
    <t>48.52033ºN 123.00784ºW</t>
  </si>
  <si>
    <t>North side of Jackson Beach to volleyball courts</t>
  </si>
  <si>
    <t>2a</t>
  </si>
  <si>
    <r>
      <rPr>
        <sz val="10"/>
        <color rgb="FF000000"/>
        <rFont val="Arial, sans-serif"/>
      </rPr>
      <t>Dungeness Crab (</t>
    </r>
    <r>
      <rPr>
        <i/>
        <sz val="10"/>
        <color rgb="FF000000"/>
        <rFont val="Arial, sans-serif"/>
      </rPr>
      <t>Cancer magister</t>
    </r>
    <r>
      <rPr>
        <sz val="10"/>
        <color rgb="FF000000"/>
        <rFont val="Arial, sans-serif"/>
      </rPr>
      <t>)</t>
    </r>
  </si>
  <si>
    <t>2b</t>
  </si>
  <si>
    <r>
      <rPr>
        <sz val="10"/>
        <color rgb="FF000000"/>
        <rFont val="Arial, sans-serif"/>
      </rPr>
      <t>Dungeness Crab (</t>
    </r>
    <r>
      <rPr>
        <i/>
        <sz val="10"/>
        <color rgb="FF000000"/>
        <rFont val="Arial, sans-serif"/>
      </rPr>
      <t>Cancer magister</t>
    </r>
    <r>
      <rPr>
        <sz val="10"/>
        <color rgb="FF000000"/>
        <rFont val="Arial, sans-serif"/>
      </rPr>
      <t>)</t>
    </r>
  </si>
  <si>
    <t>Kate S, Kate R, Serena, Nick, Jonas</t>
  </si>
  <si>
    <t>9:32 am - 9:36am</t>
  </si>
  <si>
    <t>(b) Jackson Beach SW, lower (below logs)</t>
  </si>
  <si>
    <t>48°31'07.5"N 123°'44.5"W</t>
  </si>
  <si>
    <t>48º31'8"N 123º0'42"W</t>
  </si>
  <si>
    <t>Rock wall to start location of other group of Jackson Beach</t>
  </si>
  <si>
    <t>3a</t>
  </si>
  <si>
    <r>
      <rPr>
        <sz val="10"/>
        <color rgb="FF000000"/>
        <rFont val="Arial, sans-serif"/>
      </rPr>
      <t>Dungeness Crab (</t>
    </r>
    <r>
      <rPr>
        <i/>
        <sz val="10"/>
        <color rgb="FF000000"/>
        <rFont val="Arial, sans-serif"/>
      </rPr>
      <t>Cancer magister</t>
    </r>
    <r>
      <rPr>
        <sz val="10"/>
        <color rgb="FF000000"/>
        <rFont val="Arial, sans-serif"/>
      </rPr>
      <t>)</t>
    </r>
  </si>
  <si>
    <t>3b</t>
  </si>
  <si>
    <r>
      <rPr>
        <sz val="10"/>
        <color rgb="FF000000"/>
        <rFont val="Arial, sans-serif"/>
      </rPr>
      <t>Dungeness Crab (</t>
    </r>
    <r>
      <rPr>
        <i/>
        <sz val="10"/>
        <color rgb="FF000000"/>
        <rFont val="Arial, sans-serif"/>
      </rPr>
      <t>Cancer magister</t>
    </r>
    <r>
      <rPr>
        <sz val="10"/>
        <color rgb="FF000000"/>
        <rFont val="Arial, sans-serif"/>
      </rPr>
      <t>)</t>
    </r>
  </si>
  <si>
    <t>Chase, Spencer, Trevan</t>
  </si>
  <si>
    <t>9:42 am -9:47 am</t>
  </si>
  <si>
    <t>48º31'11"N 123º0'42"W</t>
  </si>
  <si>
    <t>Argyle Lagoon</t>
  </si>
  <si>
    <t>4a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</si>
  <si>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</si>
  <si>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4b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</si>
  <si>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</si>
  <si>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4c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</si>
  <si>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</si>
  <si>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4d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</si>
  <si>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</si>
  <si>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4e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</si>
  <si>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</si>
  <si>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4f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</si>
  <si>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</si>
  <si>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4g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</si>
  <si>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</si>
  <si>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McKenna, Owen, Rory, Tatiana, Ellie</t>
  </si>
  <si>
    <t>9:33 am - 9:37 am</t>
  </si>
  <si>
    <t>48°31'08.0"N 123°00'42.0"W</t>
  </si>
  <si>
    <t>48º31'9"N 123º0'38"W 043ºNE</t>
  </si>
  <si>
    <t>Middle of Jackson beach under logs</t>
  </si>
  <si>
    <r>
      <rPr>
        <sz val="10"/>
        <color rgb="FF000000"/>
        <rFont val="Arial, sans-serif"/>
      </rPr>
      <t>Graceful Kelp Crab (</t>
    </r>
    <r>
      <rPr>
        <i/>
        <sz val="10"/>
        <color rgb="FF000000"/>
        <rFont val="Arial, sans-serif"/>
      </rPr>
      <t>Pugettia gracilis</t>
    </r>
    <r>
      <rPr>
        <sz val="10"/>
        <color rgb="FF000000"/>
        <rFont val="Arial, sans-serif"/>
      </rPr>
      <t>)</t>
    </r>
  </si>
  <si>
    <t>Spencer, Chase, Avantika, Bryan, Trevan</t>
  </si>
  <si>
    <t>9:32 am - 9:36 am</t>
  </si>
  <si>
    <t>48º31'10"N 123º0'48"W</t>
  </si>
  <si>
    <t>48º31'13"N 123º0'48"W</t>
  </si>
  <si>
    <t>Dock near Argyle Beach to creek</t>
  </si>
  <si>
    <t>6a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</si>
  <si>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oregonensis</t>
    </r>
    <r>
      <rPr>
        <sz val="10"/>
        <color rgb="FF000000"/>
        <rFont val="Arial, sans-serif"/>
      </rPr>
      <t>)</t>
    </r>
  </si>
  <si>
    <t>6b</t>
  </si>
  <si>
    <r>
      <rPr>
        <sz val="10"/>
        <color rgb="FF000000"/>
        <rFont val="Arial, sans-serif"/>
      </rPr>
      <t>Purple Shore Crab (</t>
    </r>
    <r>
      <rPr>
        <i/>
        <sz val="10"/>
        <color rgb="FF000000"/>
        <rFont val="Arial, sans-serif"/>
      </rPr>
      <t>Hemigrapsus nudus</t>
    </r>
    <r>
      <rPr>
        <sz val="10"/>
        <color rgb="FF000000"/>
        <rFont val="Arial, sans-serif"/>
      </rPr>
      <t>)</t>
    </r>
  </si>
  <si>
    <t>6c</t>
  </si>
  <si>
    <r>
      <rPr>
        <sz val="10"/>
        <color rgb="FF000000"/>
        <rFont val="Arial, sans-serif"/>
      </rPr>
      <t>Purple Shore Crab (</t>
    </r>
    <r>
      <rPr>
        <i/>
        <sz val="10"/>
        <color rgb="FF000000"/>
        <rFont val="Arial, sans-serif"/>
      </rPr>
      <t>Hemigrapsus nudus</t>
    </r>
    <r>
      <rPr>
        <sz val="10"/>
        <color rgb="FF000000"/>
        <rFont val="Arial, sans-serif"/>
      </rPr>
      <t>)</t>
    </r>
  </si>
  <si>
    <t>6d</t>
  </si>
  <si>
    <r>
      <rPr>
        <sz val="10"/>
        <color rgb="FF000000"/>
        <rFont val="Arial, sans-serif"/>
      </rPr>
      <t>Purple Shore Crab (</t>
    </r>
    <r>
      <rPr>
        <i/>
        <sz val="10"/>
        <color rgb="FF000000"/>
        <rFont val="Arial, sans-serif"/>
      </rPr>
      <t>Hemigrapsus nudus</t>
    </r>
    <r>
      <rPr>
        <sz val="10"/>
        <color rgb="FF000000"/>
        <rFont val="Arial, sans-serif"/>
      </rPr>
      <t>)</t>
    </r>
  </si>
  <si>
    <t>6e</t>
  </si>
  <si>
    <r>
      <rPr>
        <sz val="10"/>
        <color rgb="FF000000"/>
        <rFont val="Arial, sans-serif"/>
      </rPr>
      <t>Purple Shore Crab (</t>
    </r>
    <r>
      <rPr>
        <i/>
        <sz val="10"/>
        <color rgb="FF000000"/>
        <rFont val="Arial, sans-serif"/>
      </rPr>
      <t>Hemigrapsus nudus</t>
    </r>
    <r>
      <rPr>
        <sz val="10"/>
        <color rgb="FF000000"/>
        <rFont val="Arial, sans-serif"/>
      </rPr>
      <t>)</t>
    </r>
  </si>
  <si>
    <t>6f</t>
  </si>
  <si>
    <r>
      <rPr>
        <sz val="10"/>
        <color rgb="FF000000"/>
        <rFont val="Arial, sans-serif"/>
      </rPr>
      <t>Purple Shore Crab (</t>
    </r>
    <r>
      <rPr>
        <i/>
        <sz val="10"/>
        <color rgb="FF000000"/>
        <rFont val="Arial, sans-serif"/>
      </rPr>
      <t>Hemigrapsus nudus</t>
    </r>
    <r>
      <rPr>
        <sz val="10"/>
        <color rgb="FF000000"/>
        <rFont val="Arial, sans-serif"/>
      </rPr>
      <t>)</t>
    </r>
  </si>
  <si>
    <t>6g</t>
  </si>
  <si>
    <t>Purple Shore Crab (Hemigrapsus nudus)</t>
  </si>
  <si>
    <t>6h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</si>
  <si>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oregoniensis</t>
    </r>
    <r>
      <rPr>
        <sz val="10"/>
        <color rgb="FF000000"/>
        <rFont val="Arial, sans-serif"/>
      </rPr>
      <t>)</t>
    </r>
  </si>
  <si>
    <t>6i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</si>
  <si>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oregoniensis</t>
    </r>
    <r>
      <rPr>
        <sz val="10"/>
        <color rgb="FF000000"/>
        <rFont val="Arial, sans-serif"/>
      </rPr>
      <t>)</t>
    </r>
  </si>
  <si>
    <t>6j</t>
  </si>
  <si>
    <r>
      <rPr>
        <sz val="10"/>
        <color rgb="FF000000"/>
        <rFont val="Arial, sans-serif"/>
      </rPr>
      <t>Purple Shore Crab (</t>
    </r>
    <r>
      <rPr>
        <i/>
        <sz val="10"/>
        <color rgb="FF000000"/>
        <rFont val="Arial, sans-serif"/>
      </rPr>
      <t>Hemigrapsus nudus</t>
    </r>
    <r>
      <rPr>
        <sz val="10"/>
        <color rgb="FF000000"/>
        <rFont val="Arial, sans-serif"/>
      </rPr>
      <t>)</t>
    </r>
  </si>
  <si>
    <t>6k</t>
  </si>
  <si>
    <r>
      <rPr>
        <sz val="10"/>
        <color rgb="FF000000"/>
        <rFont val="Arial, sans-serif"/>
      </rPr>
      <t>Yellow Shore Crab (</t>
    </r>
    <r>
      <rPr>
        <i/>
        <sz val="10"/>
        <color rgb="FF000000"/>
        <rFont val="Arial, sans-serif"/>
      </rPr>
      <t>Hemigrapsus oregoniensis</t>
    </r>
    <r>
      <rPr>
        <sz val="10"/>
        <color rgb="FF000000"/>
        <rFont val="Arial, sans-serif"/>
      </rPr>
      <t>)</t>
    </r>
  </si>
  <si>
    <t>Bryan, Avantika</t>
  </si>
  <si>
    <t>9:42 am - 9:52 am</t>
  </si>
  <si>
    <t>(c) Jackson Beach NE, upper (above logs)</t>
  </si>
  <si>
    <t>48º31'15" N 123º0'45"W</t>
  </si>
  <si>
    <t>Argyle lagoon towards the creek</t>
  </si>
  <si>
    <t>-</t>
  </si>
  <si>
    <t>Kate S, Serena, Rory</t>
  </si>
  <si>
    <t>9:23 am -9:30 am</t>
  </si>
  <si>
    <t xml:space="preserve">(a) Jackson Beach NE, lower (below logs) </t>
  </si>
  <si>
    <t>48º31'7"N 123º0'45"W</t>
  </si>
  <si>
    <t>48º31'9"N 123º0'40"W</t>
  </si>
  <si>
    <t>Rock wall at Jackson Beach to half way along the beach</t>
  </si>
  <si>
    <t>Students</t>
  </si>
  <si>
    <t>Kliewer</t>
  </si>
  <si>
    <t>Rory</t>
  </si>
  <si>
    <t>Bischoff</t>
  </si>
  <si>
    <t>Trevan</t>
  </si>
  <si>
    <t>Cantu</t>
  </si>
  <si>
    <t>Chase</t>
  </si>
  <si>
    <t>In</t>
  </si>
  <si>
    <t>Ellie</t>
  </si>
  <si>
    <t>Ward</t>
  </si>
  <si>
    <t>Nick</t>
  </si>
  <si>
    <t>Lemus</t>
  </si>
  <si>
    <t>Ecker</t>
  </si>
  <si>
    <t>Jonas</t>
  </si>
  <si>
    <t>Robertson</t>
  </si>
  <si>
    <t>Kate</t>
  </si>
  <si>
    <t>Pak</t>
  </si>
  <si>
    <t>Ellen</t>
  </si>
  <si>
    <t>Egbert</t>
  </si>
  <si>
    <t>Hill</t>
  </si>
  <si>
    <t>Spencer</t>
  </si>
  <si>
    <t>Sweet</t>
  </si>
  <si>
    <t>McKenna</t>
  </si>
  <si>
    <t>Dutt</t>
  </si>
  <si>
    <t>Proulx</t>
  </si>
  <si>
    <t>Owen</t>
  </si>
  <si>
    <t>Stevens</t>
  </si>
  <si>
    <t>Katelyn</t>
  </si>
  <si>
    <t>Miewald</t>
  </si>
  <si>
    <t>Serena</t>
  </si>
  <si>
    <t>Martinez</t>
  </si>
  <si>
    <t>Kwok</t>
  </si>
  <si>
    <t>Last</t>
  </si>
  <si>
    <t>First</t>
  </si>
  <si>
    <t>Tethering experiment repeating Byers (2000) study at Argyle Beach, with 3 clam species instead of 1</t>
  </si>
  <si>
    <t>Byers.2002.Physical habitat attribute mediates biotic resistance to non-indigenous species invasion. Oecologia (2002) 130:146–156 DOI 10.1007/s004420100777</t>
  </si>
  <si>
    <t>Transplant experiment protocol</t>
  </si>
  <si>
    <t>Clams rinsed in freshwater, towel dried, air dried 1 h, sanded near umbo, labeled (Sharpie worked best), attached dental floss tethers with Gorilla Glue and duct tape on Oct 10, 9am-1pm</t>
  </si>
  <si>
    <t>Clams attached to or placed with garden staples on AM tide Oct 12 at low and high intertidal elevations.</t>
  </si>
  <si>
    <t>Clams recovered on AM tide Oct 13. Future note: dig slowly and carefully with trowels, go staple by staple and check off clam #s as you go.</t>
  </si>
  <si>
    <t>Extraordinarily high recovery (low mortality) compared to Byers 2000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</si>
</sst>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3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</font>
    <font>
      <sz val="12"/>
      <color rgb="FFFF0000"/>
      <name val="Arial"/>
      <family val="2"/>
    </font>
    <font>
      <sz val="12"/>
      <color rgb="FF000000"/>
      <name val="&quot;Aptos Narrow&quot;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trike/>
      <sz val="12"/>
      <color rgb="FF000000"/>
      <name val="Arial"/>
      <family val="2"/>
    </font>
    <font>
      <strike/>
      <sz val="12"/>
      <color rgb="FF000000"/>
      <name val="&quot;Aptos Narrow&quot;"/>
    </font>
    <font>
      <strike/>
      <sz val="12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Arial, sans-serif"/>
    </font>
    <font>
      <i/>
      <sz val="10"/>
      <color rgb="FF000000"/>
      <name val="Arial, sans-serif"/>
    </font>
    <font>
      <sz val="11"/>
      <color rgb="FF000000"/>
      <name val="Arial, sans-serif"/>
    </font>
    <font>
      <i/>
      <sz val="11"/>
      <color rgb="FF000000"/>
      <name val="Arial, sans-serif"/>
    </font>
    <font>
      <sz val="10"/>
      <color rgb="FF000000"/>
      <name val="Arial"/>
      <family val="2"/>
      <scheme val="minor"/>
    </font>
    <font>
      <sz val="12"/>
      <color rgb="FF000000"/>
      <name val="Aptos Narrow"/>
      <family val="2"/>
    </font>
    <font>
      <sz val="12"/>
      <color theme="1"/>
      <name val="Aptos Narrow"/>
    </font>
    <font>
      <sz val="12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2" borderId="0" xfId="0" applyFont="1" applyFill="1"/>
    <xf numFmtId="164" fontId="1" fillId="2" borderId="0" xfId="0" applyNumberFormat="1" applyFont="1" applyFill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20" fontId="1" fillId="0" borderId="0" xfId="0" applyNumberFormat="1" applyFont="1"/>
    <xf numFmtId="2" fontId="1" fillId="0" borderId="0" xfId="0" applyNumberFormat="1" applyFont="1"/>
    <xf numFmtId="0" fontId="4" fillId="4" borderId="0" xfId="0" applyFont="1" applyFill="1"/>
    <xf numFmtId="0" fontId="4" fillId="5" borderId="0" xfId="0" applyFont="1" applyFill="1"/>
    <xf numFmtId="2" fontId="5" fillId="0" borderId="0" xfId="0" applyNumberFormat="1" applyFont="1"/>
    <xf numFmtId="2" fontId="6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2" fontId="1" fillId="0" borderId="3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2" fontId="1" fillId="0" borderId="6" xfId="0" applyNumberFormat="1" applyFont="1" applyBorder="1"/>
    <xf numFmtId="0" fontId="1" fillId="0" borderId="6" xfId="0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1" fontId="12" fillId="0" borderId="0" xfId="0" applyNumberFormat="1" applyFont="1"/>
    <xf numFmtId="0" fontId="17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8" fillId="0" borderId="0" xfId="0" applyFont="1"/>
    <xf numFmtId="0" fontId="18" fillId="0" borderId="7" xfId="0" applyFont="1" applyBorder="1"/>
    <xf numFmtId="0" fontId="1" fillId="0" borderId="7" xfId="0" applyFont="1" applyBorder="1"/>
    <xf numFmtId="2" fontId="1" fillId="0" borderId="7" xfId="0" applyNumberFormat="1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2" fontId="8" fillId="0" borderId="0" xfId="0" applyNumberFormat="1" applyFont="1"/>
    <xf numFmtId="14" fontId="8" fillId="0" borderId="0" xfId="0" applyNumberFormat="1" applyFont="1"/>
    <xf numFmtId="0" fontId="25" fillId="0" borderId="0" xfId="0" applyFont="1"/>
    <xf numFmtId="0" fontId="26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19" fillId="0" borderId="8" xfId="0" applyFont="1" applyBorder="1" applyAlignment="1">
      <alignment horizontal="center" vertical="center"/>
    </xf>
    <xf numFmtId="0" fontId="21" fillId="0" borderId="9" xfId="0" applyFont="1" applyBorder="1"/>
    <xf numFmtId="0" fontId="21" fillId="0" borderId="10" xfId="0" applyFont="1" applyBorder="1"/>
    <xf numFmtId="0" fontId="20" fillId="0" borderId="8" xfId="0" applyFont="1" applyBorder="1"/>
    <xf numFmtId="0" fontId="8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s.tidesandcurrents.noaa.gov/stationhome.html?id=9449880&amp;units=standard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2"/>
  <sheetViews>
    <sheetView tabSelected="1" workbookViewId="0">
      <selection activeCell="A9" sqref="A9"/>
    </sheetView>
  </sheetViews>
  <sheetFormatPr defaultColWidth="12.7109375" defaultRowHeight="15.75" customHeight="1"/>
  <cols>
    <col min="1" max="1" width="75.140625" bestFit="1" customWidth="1"/>
    <col min="2" max="2" width="105.7109375" bestFit="1" customWidth="1"/>
  </cols>
  <sheetData>
    <row r="1" spans="1:5" ht="15.75" customHeight="1">
      <c r="A1" s="1" t="s">
        <v>0</v>
      </c>
      <c r="B1" s="1" t="s">
        <v>1</v>
      </c>
      <c r="D1" s="70" t="s">
        <v>511</v>
      </c>
      <c r="E1" s="70"/>
    </row>
    <row r="2" spans="1:5" ht="15.75" customHeight="1">
      <c r="A2" s="1" t="s">
        <v>2</v>
      </c>
      <c r="B2" s="1" t="s">
        <v>3</v>
      </c>
      <c r="D2" s="70" t="s">
        <v>543</v>
      </c>
      <c r="E2" s="70" t="s">
        <v>544</v>
      </c>
    </row>
    <row r="3" spans="1:5" ht="15.75" customHeight="1">
      <c r="A3" s="1" t="s">
        <v>4</v>
      </c>
      <c r="B3" s="1" t="s">
        <v>5</v>
      </c>
      <c r="D3" s="69" t="s">
        <v>514</v>
      </c>
      <c r="E3" s="69" t="s">
        <v>515</v>
      </c>
    </row>
    <row r="4" spans="1:5" ht="15.75" customHeight="1">
      <c r="A4" s="1"/>
      <c r="B4" s="1"/>
      <c r="D4" s="68" t="s">
        <v>516</v>
      </c>
      <c r="E4" s="68" t="s">
        <v>517</v>
      </c>
    </row>
    <row r="5" spans="1:5" ht="15.75" customHeight="1">
      <c r="A5" s="1" t="s">
        <v>6</v>
      </c>
      <c r="D5" s="68" t="s">
        <v>534</v>
      </c>
      <c r="E5" s="68" t="s">
        <v>213</v>
      </c>
    </row>
    <row r="6" spans="1:5" ht="15.75" customHeight="1">
      <c r="A6" s="1" t="s">
        <v>545</v>
      </c>
      <c r="D6" s="68" t="s">
        <v>523</v>
      </c>
      <c r="E6" s="68" t="s">
        <v>524</v>
      </c>
    </row>
    <row r="7" spans="1:5" ht="15.75" customHeight="1">
      <c r="A7" s="67" t="s">
        <v>546</v>
      </c>
      <c r="D7" s="68" t="s">
        <v>529</v>
      </c>
      <c r="E7" s="68" t="s">
        <v>259</v>
      </c>
    </row>
    <row r="8" spans="1:5" ht="15.75" customHeight="1">
      <c r="D8" s="68" t="s">
        <v>530</v>
      </c>
      <c r="E8" s="68" t="s">
        <v>531</v>
      </c>
    </row>
    <row r="9" spans="1:5" ht="15.75" customHeight="1">
      <c r="A9" s="1" t="s">
        <v>7</v>
      </c>
      <c r="D9" s="68" t="s">
        <v>518</v>
      </c>
      <c r="E9" s="68" t="s">
        <v>519</v>
      </c>
    </row>
    <row r="10" spans="1:5" ht="15.75" customHeight="1">
      <c r="A10" s="1" t="s">
        <v>8</v>
      </c>
      <c r="B10" s="1" t="s">
        <v>9</v>
      </c>
      <c r="D10" s="68" t="s">
        <v>512</v>
      </c>
      <c r="E10" s="68" t="s">
        <v>513</v>
      </c>
    </row>
    <row r="11" spans="1:5" ht="15.75" customHeight="1">
      <c r="A11" s="1" t="s">
        <v>10</v>
      </c>
      <c r="B11" s="1" t="s">
        <v>11</v>
      </c>
      <c r="D11" s="68" t="s">
        <v>542</v>
      </c>
      <c r="E11" s="68" t="s">
        <v>112</v>
      </c>
    </row>
    <row r="12" spans="1:5" ht="15.75" customHeight="1">
      <c r="A12" s="1" t="s">
        <v>12</v>
      </c>
      <c r="B12" s="1" t="s">
        <v>13</v>
      </c>
      <c r="D12" s="68" t="s">
        <v>522</v>
      </c>
      <c r="E12" s="68" t="s">
        <v>148</v>
      </c>
    </row>
    <row r="13" spans="1:5" ht="15.75" customHeight="1">
      <c r="A13" s="1" t="s">
        <v>14</v>
      </c>
      <c r="B13" s="1" t="s">
        <v>15</v>
      </c>
      <c r="D13" s="68" t="s">
        <v>541</v>
      </c>
      <c r="E13" s="68" t="s">
        <v>181</v>
      </c>
    </row>
    <row r="14" spans="1:5" ht="15.75" customHeight="1">
      <c r="A14" s="1" t="s">
        <v>16</v>
      </c>
      <c r="B14" s="1" t="s">
        <v>17</v>
      </c>
      <c r="D14" s="68" t="s">
        <v>539</v>
      </c>
      <c r="E14" s="68" t="s">
        <v>540</v>
      </c>
    </row>
    <row r="15" spans="1:5" ht="15.75" customHeight="1">
      <c r="A15" s="1" t="s">
        <v>18</v>
      </c>
      <c r="B15" s="1" t="s">
        <v>19</v>
      </c>
      <c r="D15" s="68" t="s">
        <v>527</v>
      </c>
      <c r="E15" s="68" t="s">
        <v>528</v>
      </c>
    </row>
    <row r="16" spans="1:5" ht="15.75" customHeight="1">
      <c r="D16" s="68" t="s">
        <v>535</v>
      </c>
      <c r="E16" s="68" t="s">
        <v>536</v>
      </c>
    </row>
    <row r="17" spans="1:5" ht="15.75" customHeight="1">
      <c r="A17" s="1" t="s">
        <v>547</v>
      </c>
      <c r="D17" s="68" t="s">
        <v>525</v>
      </c>
      <c r="E17" s="68" t="s">
        <v>526</v>
      </c>
    </row>
    <row r="18" spans="1:5" ht="15.75" customHeight="1">
      <c r="A18" s="1" t="s">
        <v>548</v>
      </c>
      <c r="D18" s="68" t="s">
        <v>537</v>
      </c>
      <c r="E18" s="68" t="s">
        <v>538</v>
      </c>
    </row>
    <row r="19" spans="1:5" ht="15.75" customHeight="1">
      <c r="A19" s="1" t="s">
        <v>549</v>
      </c>
      <c r="D19" s="68" t="s">
        <v>532</v>
      </c>
      <c r="E19" s="68" t="s">
        <v>533</v>
      </c>
    </row>
    <row r="20" spans="1:5" ht="15.75" customHeight="1">
      <c r="A20" s="1" t="s">
        <v>550</v>
      </c>
      <c r="D20" s="68" t="s">
        <v>520</v>
      </c>
      <c r="E20" s="68" t="s">
        <v>521</v>
      </c>
    </row>
    <row r="21" spans="1:5" ht="15.75" customHeight="1">
      <c r="A21" s="1" t="s">
        <v>551</v>
      </c>
      <c r="D21" s="68"/>
      <c r="E21" s="68"/>
    </row>
    <row r="22" spans="1:5" ht="15.75" customHeight="1">
      <c r="D22" s="68"/>
      <c r="E22" s="68"/>
    </row>
  </sheetData>
  <sortState xmlns:xlrd2="http://schemas.microsoft.com/office/spreadsheetml/2017/richdata2" ref="D3:E22">
    <sortCondition ref="D2:D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T42"/>
  <sheetViews>
    <sheetView workbookViewId="0"/>
  </sheetViews>
  <sheetFormatPr defaultColWidth="12.7109375" defaultRowHeight="15.75" customHeight="1"/>
  <cols>
    <col min="10" max="10" width="19.140625" customWidth="1"/>
    <col min="15" max="15" width="39" customWidth="1"/>
    <col min="16" max="16" width="12.140625" customWidth="1"/>
    <col min="17" max="18" width="19.7109375" customWidth="1"/>
    <col min="19" max="19" width="25" customWidth="1"/>
    <col min="20" max="20" width="17.28515625" customWidth="1"/>
  </cols>
  <sheetData>
    <row r="1" spans="1:18" ht="15.75" customHeight="1">
      <c r="A1" s="2" t="s">
        <v>20</v>
      </c>
      <c r="B1" s="2" t="s">
        <v>21</v>
      </c>
      <c r="C1" s="2" t="s">
        <v>22</v>
      </c>
      <c r="D1" s="3">
        <v>45563</v>
      </c>
      <c r="E1" s="2"/>
      <c r="F1" s="2"/>
      <c r="G1" s="2" t="s">
        <v>23</v>
      </c>
      <c r="H1" s="2" t="s">
        <v>24</v>
      </c>
      <c r="M1" s="4"/>
      <c r="N1" s="4"/>
    </row>
    <row r="2" spans="1:18" ht="15.75" customHeight="1">
      <c r="A2" s="5" t="s">
        <v>25</v>
      </c>
    </row>
    <row r="4" spans="1:18" ht="15.75" customHeight="1">
      <c r="A4" s="6" t="s">
        <v>26</v>
      </c>
      <c r="C4" s="1"/>
      <c r="H4" s="7" t="s">
        <v>27</v>
      </c>
      <c r="J4" s="1"/>
      <c r="M4" s="1"/>
      <c r="N4" s="1"/>
      <c r="O4" s="8" t="s">
        <v>28</v>
      </c>
      <c r="Q4" s="1"/>
    </row>
    <row r="5" spans="1:18" ht="15.75" customHeight="1">
      <c r="A5" s="6" t="s">
        <v>29</v>
      </c>
      <c r="B5" s="1" t="s">
        <v>30</v>
      </c>
      <c r="C5" s="1"/>
      <c r="D5" s="1"/>
      <c r="H5" s="7" t="s">
        <v>29</v>
      </c>
      <c r="I5" s="1" t="s">
        <v>31</v>
      </c>
      <c r="J5" s="1"/>
      <c r="K5" s="1"/>
      <c r="M5" s="1"/>
      <c r="N5" s="1"/>
      <c r="O5" s="8" t="s">
        <v>29</v>
      </c>
      <c r="P5" s="1" t="s">
        <v>32</v>
      </c>
      <c r="Q5" s="1"/>
      <c r="R5" s="1"/>
    </row>
    <row r="6" spans="1:18" ht="15.75" customHeight="1">
      <c r="A6" s="6" t="s">
        <v>33</v>
      </c>
      <c r="B6" s="1" t="s">
        <v>34</v>
      </c>
      <c r="C6" s="1"/>
      <c r="D6" s="1"/>
      <c r="H6" s="7" t="s">
        <v>33</v>
      </c>
      <c r="I6" s="1" t="s">
        <v>35</v>
      </c>
      <c r="J6" s="1"/>
      <c r="K6" s="1"/>
      <c r="M6" s="1"/>
      <c r="N6" s="1"/>
      <c r="O6" s="8" t="s">
        <v>33</v>
      </c>
      <c r="P6" s="1"/>
      <c r="Q6" s="1"/>
      <c r="R6" s="1"/>
    </row>
    <row r="7" spans="1:18" ht="15.75" customHeight="1">
      <c r="A7" s="6" t="s">
        <v>36</v>
      </c>
      <c r="B7" s="1" t="s">
        <v>37</v>
      </c>
      <c r="D7" s="1"/>
      <c r="H7" s="7" t="s">
        <v>36</v>
      </c>
      <c r="I7" s="1" t="s">
        <v>38</v>
      </c>
      <c r="J7" s="1"/>
      <c r="K7" s="1"/>
      <c r="M7" s="1"/>
      <c r="N7" s="1"/>
      <c r="O7" s="8" t="s">
        <v>36</v>
      </c>
      <c r="P7" s="1"/>
      <c r="Q7" s="1"/>
      <c r="R7" s="1"/>
    </row>
    <row r="8" spans="1:18" ht="15.75" customHeight="1">
      <c r="A8" s="6" t="s">
        <v>39</v>
      </c>
      <c r="B8" s="1" t="s">
        <v>40</v>
      </c>
      <c r="C8" s="1"/>
      <c r="D8" s="1"/>
      <c r="H8" s="7" t="s">
        <v>39</v>
      </c>
      <c r="I8" s="1" t="s">
        <v>41</v>
      </c>
      <c r="J8" s="1"/>
      <c r="K8" s="1"/>
      <c r="M8" s="1"/>
      <c r="N8" s="1"/>
      <c r="O8" s="8" t="s">
        <v>39</v>
      </c>
      <c r="P8" s="1" t="s">
        <v>42</v>
      </c>
      <c r="Q8" s="1"/>
      <c r="R8" s="1"/>
    </row>
    <row r="9" spans="1:18" ht="15.75" customHeight="1">
      <c r="A9" s="6" t="s">
        <v>43</v>
      </c>
      <c r="B9" s="1" t="s">
        <v>44</v>
      </c>
      <c r="C9" s="1"/>
      <c r="D9" s="1"/>
      <c r="H9" s="7" t="s">
        <v>43</v>
      </c>
      <c r="I9" s="1" t="s">
        <v>45</v>
      </c>
      <c r="J9" s="1"/>
      <c r="K9" s="1"/>
      <c r="M9" s="1"/>
      <c r="N9" s="1"/>
      <c r="O9" s="8" t="s">
        <v>43</v>
      </c>
      <c r="P9" s="1" t="s">
        <v>46</v>
      </c>
      <c r="Q9" s="1"/>
      <c r="R9" s="1"/>
    </row>
    <row r="10" spans="1:18" ht="15.75" customHeight="1">
      <c r="A10" s="6" t="s">
        <v>47</v>
      </c>
      <c r="B10" s="1" t="s">
        <v>48</v>
      </c>
      <c r="D10" s="1"/>
      <c r="H10" s="7" t="s">
        <v>47</v>
      </c>
      <c r="I10" s="1" t="s">
        <v>49</v>
      </c>
      <c r="M10" s="1"/>
      <c r="N10" s="1"/>
      <c r="O10" s="8" t="s">
        <v>47</v>
      </c>
      <c r="P10" s="1" t="s">
        <v>50</v>
      </c>
      <c r="Q10" s="1"/>
      <c r="R10" s="1"/>
    </row>
    <row r="11" spans="1:18" ht="15.75" customHeight="1">
      <c r="A11" s="6" t="s">
        <v>51</v>
      </c>
      <c r="B11" s="1"/>
      <c r="C11" s="1"/>
      <c r="D11" s="1"/>
      <c r="H11" s="7" t="s">
        <v>51</v>
      </c>
      <c r="I11" s="1">
        <v>19</v>
      </c>
      <c r="J11" s="1"/>
      <c r="K11" s="1"/>
      <c r="M11" s="1"/>
      <c r="N11" s="1"/>
      <c r="O11" s="8" t="s">
        <v>51</v>
      </c>
      <c r="P11" s="1"/>
      <c r="Q11" s="1"/>
      <c r="R11" s="1"/>
    </row>
    <row r="13" spans="1:18" ht="15.75" customHeight="1">
      <c r="A13" s="6" t="s">
        <v>52</v>
      </c>
      <c r="B13" s="6" t="s">
        <v>53</v>
      </c>
      <c r="C13" s="6" t="s">
        <v>54</v>
      </c>
      <c r="H13" s="7" t="s">
        <v>52</v>
      </c>
      <c r="I13" s="7" t="s">
        <v>53</v>
      </c>
      <c r="J13" s="7" t="s">
        <v>54</v>
      </c>
      <c r="M13" s="1"/>
      <c r="N13" s="1"/>
      <c r="O13" s="8" t="s">
        <v>52</v>
      </c>
      <c r="P13" s="8" t="s">
        <v>53</v>
      </c>
      <c r="Q13" s="8" t="s">
        <v>54</v>
      </c>
    </row>
    <row r="14" spans="1:18" ht="15.75" customHeight="1">
      <c r="A14" s="6" t="s">
        <v>55</v>
      </c>
      <c r="H14" s="7" t="s">
        <v>56</v>
      </c>
      <c r="M14" s="1"/>
      <c r="N14" s="1"/>
      <c r="O14" s="8" t="s">
        <v>56</v>
      </c>
    </row>
    <row r="15" spans="1:18" ht="15.75" customHeight="1">
      <c r="A15" s="6" t="s">
        <v>57</v>
      </c>
      <c r="H15" s="7" t="s">
        <v>58</v>
      </c>
      <c r="M15" s="1"/>
      <c r="N15" s="1"/>
      <c r="O15" s="8" t="s">
        <v>59</v>
      </c>
    </row>
    <row r="16" spans="1:18" ht="15.75" customHeight="1">
      <c r="A16" s="6" t="s">
        <v>60</v>
      </c>
      <c r="H16" s="7" t="s">
        <v>61</v>
      </c>
      <c r="M16" s="1"/>
      <c r="N16" s="1"/>
      <c r="O16" s="8" t="s">
        <v>61</v>
      </c>
    </row>
    <row r="17" spans="1:20" ht="15.75" customHeight="1">
      <c r="A17" s="6" t="s">
        <v>61</v>
      </c>
      <c r="H17" s="7"/>
      <c r="J17" s="9"/>
      <c r="M17" s="1"/>
      <c r="N17" s="1"/>
      <c r="O17" s="8"/>
      <c r="P17" s="9"/>
      <c r="Q17" s="9"/>
    </row>
    <row r="18" spans="1:20" ht="15.75" customHeight="1">
      <c r="A18" s="6"/>
      <c r="C18" s="9"/>
      <c r="H18" s="7"/>
      <c r="J18" s="9"/>
      <c r="M18" s="1"/>
      <c r="N18" s="1"/>
      <c r="O18" s="8"/>
      <c r="P18" s="9"/>
      <c r="Q18" s="9"/>
    </row>
    <row r="19" spans="1:20" ht="15.75" customHeight="1">
      <c r="A19" s="6" t="s">
        <v>62</v>
      </c>
      <c r="C19" s="9">
        <v>0.39097222222222222</v>
      </c>
      <c r="H19" s="7" t="s">
        <v>62</v>
      </c>
      <c r="J19" s="9">
        <v>0.45763888888888887</v>
      </c>
      <c r="M19" s="1"/>
      <c r="N19" s="1"/>
      <c r="O19" s="8" t="s">
        <v>62</v>
      </c>
      <c r="P19" s="9">
        <v>0.43263888888888891</v>
      </c>
      <c r="Q19" s="9">
        <v>0.43263888888888891</v>
      </c>
    </row>
    <row r="20" spans="1:20" ht="15.75" customHeight="1">
      <c r="A20" s="6" t="s">
        <v>63</v>
      </c>
      <c r="B20" s="1"/>
      <c r="C20" s="10"/>
      <c r="H20" s="7" t="s">
        <v>63</v>
      </c>
      <c r="I20" s="1"/>
      <c r="J20" s="10"/>
      <c r="M20" s="1"/>
      <c r="N20" s="1"/>
      <c r="O20" s="8" t="s">
        <v>63</v>
      </c>
      <c r="P20" s="1"/>
      <c r="Q20" s="10"/>
    </row>
    <row r="21" spans="1:20" ht="15.75" customHeight="1">
      <c r="A21" s="6" t="s">
        <v>64</v>
      </c>
      <c r="B21" s="1">
        <v>0.59</v>
      </c>
      <c r="C21" s="10">
        <f>B21*0.3048</f>
        <v>0.17983199999999999</v>
      </c>
      <c r="H21" s="11" t="s">
        <v>65</v>
      </c>
      <c r="I21" s="1">
        <v>1.9</v>
      </c>
      <c r="J21" s="10">
        <f>I21*0.3048</f>
        <v>0.57911999999999997</v>
      </c>
      <c r="M21" s="1"/>
      <c r="N21" s="1"/>
      <c r="O21" s="12" t="s">
        <v>65</v>
      </c>
      <c r="P21" s="1">
        <v>1.29</v>
      </c>
      <c r="Q21" s="10">
        <f>P21*0.3048</f>
        <v>0.39319200000000004</v>
      </c>
    </row>
    <row r="22" spans="1:20" ht="15.75" customHeight="1">
      <c r="A22" s="1"/>
      <c r="B22" s="1"/>
      <c r="C22" s="1"/>
      <c r="D22" s="1"/>
      <c r="H22" s="1"/>
      <c r="I22" s="1"/>
      <c r="J22" s="1"/>
      <c r="K22" s="1"/>
      <c r="M22" s="1"/>
      <c r="N22" s="1"/>
      <c r="O22" s="1"/>
      <c r="P22" s="1"/>
      <c r="Q22" s="1"/>
      <c r="R22" s="1"/>
    </row>
    <row r="23" spans="1:20" ht="15.75" customHeight="1">
      <c r="A23" s="6" t="s">
        <v>66</v>
      </c>
      <c r="B23" s="6" t="s">
        <v>67</v>
      </c>
      <c r="C23" s="6" t="s">
        <v>68</v>
      </c>
      <c r="D23" s="6" t="s">
        <v>69</v>
      </c>
      <c r="E23" s="6" t="s">
        <v>70</v>
      </c>
      <c r="F23" s="6" t="s">
        <v>71</v>
      </c>
      <c r="H23" s="7" t="s">
        <v>66</v>
      </c>
      <c r="I23" s="7" t="s">
        <v>67</v>
      </c>
      <c r="J23" s="7" t="s">
        <v>68</v>
      </c>
      <c r="K23" s="7" t="s">
        <v>69</v>
      </c>
      <c r="L23" s="7" t="s">
        <v>70</v>
      </c>
      <c r="M23" s="7" t="s">
        <v>71</v>
      </c>
      <c r="O23" s="8" t="s">
        <v>66</v>
      </c>
      <c r="P23" s="8" t="s">
        <v>67</v>
      </c>
      <c r="Q23" s="8" t="s">
        <v>72</v>
      </c>
      <c r="R23" s="8" t="s">
        <v>69</v>
      </c>
      <c r="S23" s="8" t="s">
        <v>73</v>
      </c>
      <c r="T23" s="8" t="s">
        <v>71</v>
      </c>
    </row>
    <row r="24" spans="1:20" ht="15.75" customHeight="1">
      <c r="A24" s="1" t="s">
        <v>74</v>
      </c>
      <c r="B24" s="1" t="s">
        <v>74</v>
      </c>
      <c r="C24" s="1" t="s">
        <v>74</v>
      </c>
      <c r="D24" s="1" t="s">
        <v>75</v>
      </c>
      <c r="E24" s="1" t="s">
        <v>76</v>
      </c>
      <c r="F24" s="1" t="s">
        <v>76</v>
      </c>
      <c r="H24" s="1" t="s">
        <v>74</v>
      </c>
      <c r="I24" s="1" t="s">
        <v>74</v>
      </c>
      <c r="J24" s="1" t="s">
        <v>74</v>
      </c>
      <c r="K24" s="1" t="s">
        <v>75</v>
      </c>
      <c r="L24" s="1" t="s">
        <v>76</v>
      </c>
      <c r="M24" s="1" t="s">
        <v>76</v>
      </c>
      <c r="O24" s="1" t="s">
        <v>74</v>
      </c>
      <c r="P24" s="1" t="s">
        <v>74</v>
      </c>
      <c r="Q24" s="1" t="s">
        <v>74</v>
      </c>
      <c r="R24" s="1" t="s">
        <v>75</v>
      </c>
      <c r="S24" s="1" t="s">
        <v>76</v>
      </c>
      <c r="T24" s="1" t="s">
        <v>76</v>
      </c>
    </row>
    <row r="25" spans="1:20" ht="15.75" customHeight="1">
      <c r="A25" s="1">
        <v>1</v>
      </c>
      <c r="B25" s="1">
        <v>0</v>
      </c>
      <c r="C25" s="1" t="s">
        <v>77</v>
      </c>
      <c r="D25" s="10">
        <v>1.0794999999999999</v>
      </c>
      <c r="E25" s="10">
        <v>1.0794999999999999</v>
      </c>
      <c r="F25" s="13">
        <f t="shared" ref="F25:F30" si="0">0.18+1.4668+0.6223+0.8636-D25</f>
        <v>2.0531999999999999</v>
      </c>
      <c r="H25" s="1">
        <v>1</v>
      </c>
      <c r="I25" s="1">
        <v>0</v>
      </c>
      <c r="J25" s="1">
        <v>2.5</v>
      </c>
      <c r="K25" s="14">
        <v>0.76</v>
      </c>
      <c r="L25" s="1">
        <v>0.76</v>
      </c>
      <c r="M25" s="13">
        <f t="shared" ref="M25:M30" si="1">0.58+1.61+1.05-K25</f>
        <v>2.4800000000000004</v>
      </c>
      <c r="O25" s="1">
        <v>1</v>
      </c>
      <c r="P25" s="1">
        <v>0</v>
      </c>
      <c r="Q25" s="10">
        <v>27.75</v>
      </c>
      <c r="R25" s="10">
        <f t="shared" ref="R25:R36" si="2">Q25*0.0254</f>
        <v>0.70484999999999998</v>
      </c>
      <c r="S25" s="10">
        <v>0.70484999999999998</v>
      </c>
      <c r="T25" s="10">
        <f t="shared" ref="T25:T30" si="3">0.39+1.53+1.035-R25</f>
        <v>2.2501500000000001</v>
      </c>
    </row>
    <row r="26" spans="1:20" ht="15.75" customHeight="1">
      <c r="A26" s="1">
        <v>1</v>
      </c>
      <c r="B26" s="1">
        <v>2</v>
      </c>
      <c r="C26" s="1" t="s">
        <v>78</v>
      </c>
      <c r="D26" s="10">
        <v>1.3715999999999999</v>
      </c>
      <c r="E26" s="10">
        <v>1.3715999999999999</v>
      </c>
      <c r="F26" s="13">
        <f t="shared" si="0"/>
        <v>1.7610999999999999</v>
      </c>
      <c r="H26" s="1">
        <v>1</v>
      </c>
      <c r="I26" s="1">
        <v>2</v>
      </c>
      <c r="J26" s="1">
        <v>3.29</v>
      </c>
      <c r="K26" s="14">
        <v>1</v>
      </c>
      <c r="L26" s="10">
        <v>1</v>
      </c>
      <c r="M26" s="13">
        <f t="shared" si="1"/>
        <v>2.2400000000000002</v>
      </c>
      <c r="O26" s="1">
        <v>1</v>
      </c>
      <c r="P26" s="1">
        <v>2</v>
      </c>
      <c r="Q26" s="10">
        <v>34.75</v>
      </c>
      <c r="R26" s="10">
        <f t="shared" si="2"/>
        <v>0.88264999999999993</v>
      </c>
      <c r="S26" s="10">
        <v>0.88265000000000005</v>
      </c>
      <c r="T26" s="10">
        <f t="shared" si="3"/>
        <v>2.0723500000000001</v>
      </c>
    </row>
    <row r="27" spans="1:20" ht="15.75" customHeight="1">
      <c r="A27" s="1">
        <v>1</v>
      </c>
      <c r="B27" s="1">
        <v>4</v>
      </c>
      <c r="C27" s="1" t="s">
        <v>79</v>
      </c>
      <c r="D27" s="10">
        <v>1.5874999999999999</v>
      </c>
      <c r="E27" s="10">
        <v>1.5874999999999999</v>
      </c>
      <c r="F27" s="13">
        <f t="shared" si="0"/>
        <v>1.5451999999999999</v>
      </c>
      <c r="H27" s="1">
        <v>1</v>
      </c>
      <c r="I27" s="1">
        <v>4</v>
      </c>
      <c r="J27" s="1">
        <v>4.2300000000000004</v>
      </c>
      <c r="K27" s="14">
        <v>1.28</v>
      </c>
      <c r="L27" s="1">
        <v>1.28</v>
      </c>
      <c r="M27" s="13">
        <f t="shared" si="1"/>
        <v>1.9600000000000002</v>
      </c>
      <c r="O27" s="1">
        <v>1</v>
      </c>
      <c r="P27" s="1">
        <v>4</v>
      </c>
      <c r="Q27" s="10">
        <v>44.5</v>
      </c>
      <c r="R27" s="10">
        <f t="shared" si="2"/>
        <v>1.1302999999999999</v>
      </c>
      <c r="S27" s="10">
        <v>1.1303000000000001</v>
      </c>
      <c r="T27" s="10">
        <f t="shared" si="3"/>
        <v>1.8247000000000002</v>
      </c>
    </row>
    <row r="28" spans="1:20" ht="15.75" customHeight="1">
      <c r="A28" s="1">
        <v>1</v>
      </c>
      <c r="B28" s="1">
        <v>6</v>
      </c>
      <c r="C28" s="1" t="s">
        <v>80</v>
      </c>
      <c r="D28" s="10">
        <v>1.6827000000000001</v>
      </c>
      <c r="E28" s="10">
        <v>1.6827000000000001</v>
      </c>
      <c r="F28" s="13">
        <f t="shared" si="0"/>
        <v>1.4499999999999997</v>
      </c>
      <c r="H28" s="1">
        <v>1</v>
      </c>
      <c r="I28" s="1">
        <v>6</v>
      </c>
      <c r="J28" s="1">
        <v>5.04</v>
      </c>
      <c r="K28" s="14">
        <v>1.54</v>
      </c>
      <c r="L28" s="1">
        <v>1.54</v>
      </c>
      <c r="M28" s="13">
        <f t="shared" si="1"/>
        <v>1.7000000000000002</v>
      </c>
      <c r="O28" s="1">
        <v>1</v>
      </c>
      <c r="P28" s="1">
        <v>6</v>
      </c>
      <c r="Q28" s="10">
        <v>53</v>
      </c>
      <c r="R28" s="10">
        <f t="shared" si="2"/>
        <v>1.3461999999999998</v>
      </c>
      <c r="S28" s="10">
        <v>1.3462000000000001</v>
      </c>
      <c r="T28" s="10">
        <f t="shared" si="3"/>
        <v>1.6088000000000002</v>
      </c>
    </row>
    <row r="29" spans="1:20" ht="15.75" customHeight="1">
      <c r="A29" s="1">
        <v>1</v>
      </c>
      <c r="B29" s="1">
        <v>8</v>
      </c>
      <c r="C29" s="1" t="s">
        <v>81</v>
      </c>
      <c r="D29" s="10">
        <v>1.7907</v>
      </c>
      <c r="E29" s="10">
        <v>1.7907</v>
      </c>
      <c r="F29" s="13">
        <f t="shared" si="0"/>
        <v>1.3419999999999999</v>
      </c>
      <c r="H29" s="1">
        <v>1</v>
      </c>
      <c r="I29" s="1">
        <v>8</v>
      </c>
      <c r="J29" s="1">
        <v>5.52</v>
      </c>
      <c r="K29" s="14">
        <v>1.68</v>
      </c>
      <c r="L29" s="1">
        <v>1.68</v>
      </c>
      <c r="M29" s="13">
        <f t="shared" si="1"/>
        <v>1.5600000000000003</v>
      </c>
      <c r="O29" s="1">
        <v>1</v>
      </c>
      <c r="P29" s="1">
        <v>8</v>
      </c>
      <c r="Q29" s="10">
        <v>60</v>
      </c>
      <c r="R29" s="10">
        <f t="shared" si="2"/>
        <v>1.524</v>
      </c>
      <c r="S29" s="10">
        <v>1.524</v>
      </c>
      <c r="T29" s="10">
        <f t="shared" si="3"/>
        <v>1.431</v>
      </c>
    </row>
    <row r="30" spans="1:20" ht="15.75" customHeight="1">
      <c r="A30" s="15">
        <v>1</v>
      </c>
      <c r="B30" s="16">
        <v>10</v>
      </c>
      <c r="C30" s="16" t="s">
        <v>82</v>
      </c>
      <c r="D30" s="17">
        <v>1.9431</v>
      </c>
      <c r="E30" s="10">
        <v>1.9431</v>
      </c>
      <c r="F30" s="13">
        <f t="shared" si="0"/>
        <v>1.1895999999999998</v>
      </c>
      <c r="H30" s="15">
        <v>1</v>
      </c>
      <c r="I30" s="16">
        <v>10</v>
      </c>
      <c r="J30" s="18">
        <v>6.08</v>
      </c>
      <c r="K30" s="14">
        <v>1.85</v>
      </c>
      <c r="L30" s="1">
        <v>1.85</v>
      </c>
      <c r="M30" s="13">
        <f t="shared" si="1"/>
        <v>1.3900000000000001</v>
      </c>
      <c r="O30" s="1">
        <v>1</v>
      </c>
      <c r="P30" s="1">
        <v>10</v>
      </c>
      <c r="Q30" s="10">
        <v>67</v>
      </c>
      <c r="R30" s="10">
        <f t="shared" si="2"/>
        <v>1.7018</v>
      </c>
      <c r="S30" s="10">
        <v>1.7018</v>
      </c>
      <c r="T30" s="10">
        <f t="shared" si="3"/>
        <v>1.2532000000000001</v>
      </c>
    </row>
    <row r="31" spans="1:20" ht="15.75" customHeight="1">
      <c r="A31" s="19">
        <v>2</v>
      </c>
      <c r="B31" s="20">
        <v>10</v>
      </c>
      <c r="C31" s="20" t="s">
        <v>77</v>
      </c>
      <c r="D31" s="21">
        <v>1.0794999999999999</v>
      </c>
      <c r="E31" s="10">
        <v>1.9431</v>
      </c>
      <c r="F31" s="13">
        <f t="shared" ref="F31:F36" si="4">0.18+1.4668+0.6223-D31</f>
        <v>1.1896</v>
      </c>
      <c r="H31" s="19">
        <v>2</v>
      </c>
      <c r="I31" s="20">
        <v>10</v>
      </c>
      <c r="J31" s="22">
        <v>2.625</v>
      </c>
      <c r="K31" s="14">
        <v>0.80010000000000003</v>
      </c>
      <c r="L31" s="1">
        <v>2.65</v>
      </c>
      <c r="M31" s="10">
        <f t="shared" ref="M31:M36" si="5">0.58+1.61-K31</f>
        <v>1.3898999999999999</v>
      </c>
      <c r="O31" s="1">
        <v>2</v>
      </c>
      <c r="P31" s="1">
        <v>10</v>
      </c>
      <c r="Q31" s="10">
        <v>26.25</v>
      </c>
      <c r="R31" s="10">
        <f t="shared" si="2"/>
        <v>0.66674999999999995</v>
      </c>
      <c r="S31" s="10">
        <v>1.7018</v>
      </c>
      <c r="T31" s="10">
        <f t="shared" ref="T31:T36" si="6">1.53+0.39-R31</f>
        <v>1.25325</v>
      </c>
    </row>
    <row r="32" spans="1:20" ht="15.75" customHeight="1">
      <c r="A32" s="1">
        <v>2</v>
      </c>
      <c r="B32" s="1">
        <v>12</v>
      </c>
      <c r="C32" s="1" t="s">
        <v>83</v>
      </c>
      <c r="D32" s="10">
        <v>1.2508999999999999</v>
      </c>
      <c r="E32" s="10">
        <v>2.8067000000000002</v>
      </c>
      <c r="F32" s="13">
        <f t="shared" si="4"/>
        <v>1.0182</v>
      </c>
      <c r="H32" s="1">
        <v>2</v>
      </c>
      <c r="I32" s="1">
        <v>12</v>
      </c>
      <c r="J32" s="1">
        <v>3.3125</v>
      </c>
      <c r="K32" s="14">
        <v>1.0096499999999999</v>
      </c>
      <c r="L32" s="1">
        <v>2.86</v>
      </c>
      <c r="M32" s="10">
        <f t="shared" si="5"/>
        <v>1.18035</v>
      </c>
      <c r="O32" s="1">
        <v>2</v>
      </c>
      <c r="P32" s="1">
        <v>12</v>
      </c>
      <c r="Q32" s="10">
        <v>31.25</v>
      </c>
      <c r="R32" s="10">
        <f t="shared" si="2"/>
        <v>0.79374999999999996</v>
      </c>
      <c r="S32" s="10">
        <f t="shared" ref="S32:S36" si="7">R32-R31+S31</f>
        <v>1.8288</v>
      </c>
      <c r="T32" s="10">
        <f t="shared" si="6"/>
        <v>1.12625</v>
      </c>
    </row>
    <row r="33" spans="1:20" ht="15.75" customHeight="1">
      <c r="A33" s="1">
        <v>2</v>
      </c>
      <c r="B33" s="1">
        <v>14</v>
      </c>
      <c r="C33" s="1" t="s">
        <v>84</v>
      </c>
      <c r="D33" s="10">
        <v>1.359</v>
      </c>
      <c r="E33" s="10">
        <v>3.0448</v>
      </c>
      <c r="F33" s="13">
        <f t="shared" si="4"/>
        <v>0.91009999999999991</v>
      </c>
      <c r="H33" s="1">
        <v>2</v>
      </c>
      <c r="I33" s="1">
        <v>14</v>
      </c>
      <c r="J33" s="1">
        <v>3.8125</v>
      </c>
      <c r="K33" s="14">
        <v>1.16205</v>
      </c>
      <c r="L33" s="1">
        <v>3.01</v>
      </c>
      <c r="M33" s="10">
        <f t="shared" si="5"/>
        <v>1.0279499999999999</v>
      </c>
      <c r="O33" s="1">
        <v>2</v>
      </c>
      <c r="P33" s="1">
        <v>14</v>
      </c>
      <c r="Q33" s="10">
        <v>38</v>
      </c>
      <c r="R33" s="10">
        <f t="shared" si="2"/>
        <v>0.96519999999999995</v>
      </c>
      <c r="S33" s="10">
        <f t="shared" si="7"/>
        <v>2.0002499999999999</v>
      </c>
      <c r="T33" s="10">
        <f t="shared" si="6"/>
        <v>0.95479999999999998</v>
      </c>
    </row>
    <row r="34" spans="1:20" ht="15.75" customHeight="1">
      <c r="A34" s="1">
        <v>2</v>
      </c>
      <c r="B34" s="1">
        <v>16</v>
      </c>
      <c r="C34" s="1" t="s">
        <v>85</v>
      </c>
      <c r="D34" s="10">
        <v>1.4859</v>
      </c>
      <c r="E34" s="10">
        <v>3.1717</v>
      </c>
      <c r="F34" s="13">
        <f t="shared" si="4"/>
        <v>0.7831999999999999</v>
      </c>
      <c r="H34" s="1">
        <v>2</v>
      </c>
      <c r="I34" s="1">
        <v>16</v>
      </c>
      <c r="J34" s="1">
        <v>4.375</v>
      </c>
      <c r="K34" s="14">
        <v>1.3334999999999999</v>
      </c>
      <c r="L34" s="1">
        <v>3.18</v>
      </c>
      <c r="M34" s="10">
        <f t="shared" si="5"/>
        <v>0.85650000000000004</v>
      </c>
      <c r="O34" s="1">
        <v>2</v>
      </c>
      <c r="P34" s="1">
        <v>16</v>
      </c>
      <c r="Q34" s="10">
        <v>46.25</v>
      </c>
      <c r="R34" s="10">
        <f t="shared" si="2"/>
        <v>1.17475</v>
      </c>
      <c r="S34" s="10">
        <f t="shared" si="7"/>
        <v>2.2098</v>
      </c>
      <c r="T34" s="10">
        <f t="shared" si="6"/>
        <v>0.74524999999999997</v>
      </c>
    </row>
    <row r="35" spans="1:20" ht="15.75" customHeight="1">
      <c r="A35" s="1">
        <v>2</v>
      </c>
      <c r="B35" s="1">
        <v>18</v>
      </c>
      <c r="C35" s="1" t="s">
        <v>86</v>
      </c>
      <c r="D35" s="10">
        <v>1.5748</v>
      </c>
      <c r="E35" s="10">
        <v>3.3875000000000002</v>
      </c>
      <c r="F35" s="13">
        <f t="shared" si="4"/>
        <v>0.69429999999999992</v>
      </c>
      <c r="H35" s="1">
        <v>2</v>
      </c>
      <c r="I35" s="1">
        <v>18</v>
      </c>
      <c r="J35" s="1">
        <v>4.9791999999999996</v>
      </c>
      <c r="K35" s="14">
        <v>1.5176601599999999</v>
      </c>
      <c r="L35" s="1">
        <v>3.37</v>
      </c>
      <c r="M35" s="10">
        <f t="shared" si="5"/>
        <v>0.67233984000000002</v>
      </c>
      <c r="O35" s="1">
        <v>2</v>
      </c>
      <c r="P35" s="1">
        <v>18</v>
      </c>
      <c r="Q35" s="10">
        <v>53</v>
      </c>
      <c r="R35" s="10">
        <f t="shared" si="2"/>
        <v>1.3461999999999998</v>
      </c>
      <c r="S35" s="10">
        <f t="shared" si="7"/>
        <v>2.3812499999999996</v>
      </c>
      <c r="T35" s="10">
        <f t="shared" si="6"/>
        <v>0.57380000000000009</v>
      </c>
    </row>
    <row r="36" spans="1:20" ht="15.75" customHeight="1">
      <c r="A36" s="15">
        <v>2</v>
      </c>
      <c r="B36" s="16">
        <v>20</v>
      </c>
      <c r="C36" s="16" t="s">
        <v>87</v>
      </c>
      <c r="D36" s="17">
        <v>1.7144999999999999</v>
      </c>
      <c r="E36" s="10">
        <v>3.5272000000000001</v>
      </c>
      <c r="F36" s="13">
        <f t="shared" si="4"/>
        <v>0.55459999999999998</v>
      </c>
      <c r="H36" s="1">
        <v>2</v>
      </c>
      <c r="I36" s="1">
        <v>19</v>
      </c>
      <c r="J36" s="1">
        <v>5.2919999999999998</v>
      </c>
      <c r="K36" s="14">
        <v>1.6130016</v>
      </c>
      <c r="L36" s="1">
        <v>3.46</v>
      </c>
      <c r="M36" s="10">
        <f t="shared" si="5"/>
        <v>0.57699839999999991</v>
      </c>
      <c r="O36" s="1">
        <v>2</v>
      </c>
      <c r="P36" s="1">
        <v>20</v>
      </c>
      <c r="Q36" s="10">
        <v>60.25</v>
      </c>
      <c r="R36" s="10">
        <f t="shared" si="2"/>
        <v>1.5303499999999999</v>
      </c>
      <c r="S36" s="10">
        <f t="shared" si="7"/>
        <v>2.5653999999999995</v>
      </c>
      <c r="T36" s="10">
        <f t="shared" si="6"/>
        <v>0.38965000000000005</v>
      </c>
    </row>
    <row r="37" spans="1:20" ht="15.75" customHeight="1">
      <c r="A37" s="19">
        <v>3</v>
      </c>
      <c r="B37" s="20">
        <v>20</v>
      </c>
      <c r="C37" s="20" t="s">
        <v>88</v>
      </c>
      <c r="D37" s="21">
        <v>1.0922000000000001</v>
      </c>
      <c r="E37" s="10">
        <v>3.5272000000000001</v>
      </c>
      <c r="F37" s="10">
        <f t="shared" ref="F37:F40" si="8">0.18+1.4668-D37</f>
        <v>0.55459999999999998</v>
      </c>
    </row>
    <row r="38" spans="1:20" ht="15.75" customHeight="1">
      <c r="A38" s="1">
        <v>3</v>
      </c>
      <c r="B38" s="1">
        <v>22</v>
      </c>
      <c r="C38" s="1" t="s">
        <v>89</v>
      </c>
      <c r="D38" s="10">
        <v>1.2064999999999999</v>
      </c>
      <c r="E38" s="10">
        <v>3.6863000000000001</v>
      </c>
      <c r="F38" s="10">
        <f t="shared" si="8"/>
        <v>0.44030000000000014</v>
      </c>
    </row>
    <row r="39" spans="1:20" ht="15.75" customHeight="1">
      <c r="A39" s="1">
        <v>3</v>
      </c>
      <c r="B39" s="1">
        <v>24</v>
      </c>
      <c r="C39" s="1" t="s">
        <v>90</v>
      </c>
      <c r="D39" s="10">
        <v>1.3398000000000001</v>
      </c>
      <c r="E39" s="10">
        <v>3.8195999999999999</v>
      </c>
      <c r="F39" s="10">
        <f t="shared" si="8"/>
        <v>0.30699999999999994</v>
      </c>
    </row>
    <row r="40" spans="1:20" ht="15.75" customHeight="1">
      <c r="A40" s="1">
        <v>3</v>
      </c>
      <c r="B40" s="1">
        <v>26</v>
      </c>
      <c r="C40" s="1" t="s">
        <v>91</v>
      </c>
      <c r="D40" s="10">
        <v>1.4668000000000001</v>
      </c>
      <c r="E40" s="10">
        <v>3.9466000000000001</v>
      </c>
      <c r="F40" s="10">
        <f t="shared" si="8"/>
        <v>0.17999999999999994</v>
      </c>
    </row>
    <row r="42" spans="1:20" ht="15.75" customHeight="1">
      <c r="E42" s="23"/>
    </row>
  </sheetData>
  <hyperlinks>
    <hyperlink ref="A2" r:id="rId1" location="obs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184"/>
  <sheetViews>
    <sheetView workbookViewId="0"/>
  </sheetViews>
  <sheetFormatPr defaultColWidth="12.7109375" defaultRowHeight="15.75" customHeight="1"/>
  <cols>
    <col min="1" max="3" width="10.42578125" customWidth="1"/>
    <col min="4" max="4" width="13" customWidth="1"/>
    <col min="5" max="5" width="15.140625" customWidth="1"/>
    <col min="6" max="6" width="12.42578125" customWidth="1"/>
    <col min="7" max="7" width="11.7109375" customWidth="1"/>
    <col min="8" max="8" width="3" customWidth="1"/>
    <col min="9" max="11" width="10.42578125" customWidth="1"/>
    <col min="12" max="12" width="13" customWidth="1"/>
    <col min="13" max="13" width="15.140625" customWidth="1"/>
    <col min="14" max="14" width="12.42578125" customWidth="1"/>
    <col min="15" max="15" width="11.7109375" customWidth="1"/>
    <col min="16" max="16" width="2.7109375" customWidth="1"/>
    <col min="17" max="19" width="10.42578125" customWidth="1"/>
    <col min="20" max="20" width="13" customWidth="1"/>
    <col min="21" max="21" width="14.7109375" customWidth="1"/>
    <col min="23" max="23" width="13" customWidth="1"/>
  </cols>
  <sheetData>
    <row r="1" spans="1:23" ht="15.75" customHeight="1">
      <c r="A1" s="24" t="s">
        <v>92</v>
      </c>
    </row>
    <row r="2" spans="1:23" ht="15.75" customHeight="1">
      <c r="A2" s="24"/>
      <c r="C2" s="1"/>
      <c r="D2" s="1"/>
      <c r="E2" s="1"/>
      <c r="K2" s="1"/>
      <c r="L2" s="1"/>
      <c r="M2" s="1"/>
      <c r="T2" s="1"/>
      <c r="U2" s="1"/>
    </row>
    <row r="3" spans="1:23" ht="15.75" customHeight="1">
      <c r="C3" s="1" t="s">
        <v>93</v>
      </c>
      <c r="D3" s="1" t="s">
        <v>94</v>
      </c>
      <c r="E3" s="1" t="s">
        <v>95</v>
      </c>
      <c r="F3" s="1" t="s">
        <v>96</v>
      </c>
      <c r="G3" s="1" t="s">
        <v>97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ht="15.75" customHeight="1">
      <c r="A4" s="20" t="s">
        <v>98</v>
      </c>
      <c r="B4" s="20" t="s">
        <v>99</v>
      </c>
      <c r="C4" s="20" t="s">
        <v>100</v>
      </c>
      <c r="D4" s="20" t="s">
        <v>101</v>
      </c>
      <c r="E4" s="20" t="s">
        <v>102</v>
      </c>
      <c r="F4" s="20" t="s">
        <v>103</v>
      </c>
      <c r="G4" s="20" t="s">
        <v>104</v>
      </c>
      <c r="I4" s="20" t="s">
        <v>98</v>
      </c>
      <c r="J4" s="20" t="s">
        <v>99</v>
      </c>
      <c r="K4" s="20" t="s">
        <v>100</v>
      </c>
      <c r="L4" s="20" t="s">
        <v>101</v>
      </c>
      <c r="M4" s="20" t="s">
        <v>102</v>
      </c>
      <c r="N4" s="20" t="s">
        <v>103</v>
      </c>
      <c r="O4" s="20" t="s">
        <v>104</v>
      </c>
      <c r="Q4" s="20" t="s">
        <v>98</v>
      </c>
      <c r="R4" s="20" t="s">
        <v>99</v>
      </c>
      <c r="S4" s="20" t="s">
        <v>100</v>
      </c>
      <c r="T4" s="20" t="s">
        <v>101</v>
      </c>
      <c r="U4" s="20" t="s">
        <v>102</v>
      </c>
      <c r="V4" s="20" t="s">
        <v>103</v>
      </c>
      <c r="W4" s="20" t="s">
        <v>104</v>
      </c>
    </row>
    <row r="5" spans="1:23" ht="15.75" customHeight="1">
      <c r="A5" s="4" t="s">
        <v>105</v>
      </c>
      <c r="B5" s="25" t="s">
        <v>106</v>
      </c>
      <c r="C5" s="26">
        <v>38</v>
      </c>
      <c r="D5" s="26">
        <v>35</v>
      </c>
      <c r="E5" s="4" t="s">
        <v>107</v>
      </c>
      <c r="F5" s="4" t="s">
        <v>108</v>
      </c>
      <c r="G5" s="1" t="s">
        <v>109</v>
      </c>
      <c r="I5" s="4" t="s">
        <v>110</v>
      </c>
      <c r="J5" s="26">
        <v>1</v>
      </c>
      <c r="K5" s="26">
        <v>42</v>
      </c>
      <c r="L5" s="26">
        <v>32</v>
      </c>
      <c r="M5" s="4" t="s">
        <v>111</v>
      </c>
      <c r="N5" s="4" t="s">
        <v>108</v>
      </c>
      <c r="O5" s="1" t="s">
        <v>112</v>
      </c>
      <c r="Q5" s="1" t="s">
        <v>113</v>
      </c>
      <c r="R5" s="27" t="s">
        <v>114</v>
      </c>
      <c r="S5" s="27">
        <v>23</v>
      </c>
      <c r="T5" s="27">
        <v>18</v>
      </c>
      <c r="U5" s="27" t="s">
        <v>111</v>
      </c>
      <c r="V5" s="27" t="s">
        <v>108</v>
      </c>
      <c r="W5" s="1" t="s">
        <v>115</v>
      </c>
    </row>
    <row r="6" spans="1:23" ht="15.75" customHeight="1">
      <c r="A6" s="4" t="s">
        <v>105</v>
      </c>
      <c r="B6" s="25" t="s">
        <v>116</v>
      </c>
      <c r="C6" s="26">
        <v>44</v>
      </c>
      <c r="D6" s="26">
        <v>41</v>
      </c>
      <c r="E6" s="4" t="s">
        <v>107</v>
      </c>
      <c r="F6" s="4" t="s">
        <v>108</v>
      </c>
      <c r="G6" s="1" t="s">
        <v>109</v>
      </c>
      <c r="I6" s="4" t="s">
        <v>110</v>
      </c>
      <c r="J6" s="26">
        <v>2</v>
      </c>
      <c r="K6" s="26">
        <v>38</v>
      </c>
      <c r="L6" s="26">
        <v>26</v>
      </c>
      <c r="M6" s="4" t="s">
        <v>111</v>
      </c>
      <c r="N6" s="4" t="s">
        <v>108</v>
      </c>
      <c r="O6" s="1" t="s">
        <v>112</v>
      </c>
      <c r="Q6" s="1" t="s">
        <v>113</v>
      </c>
      <c r="R6" s="27" t="s">
        <v>117</v>
      </c>
      <c r="S6" s="27">
        <v>40.5</v>
      </c>
      <c r="T6" s="27">
        <v>30</v>
      </c>
      <c r="U6" s="27" t="s">
        <v>111</v>
      </c>
      <c r="V6" s="27" t="s">
        <v>108</v>
      </c>
      <c r="W6" s="1" t="s">
        <v>115</v>
      </c>
    </row>
    <row r="7" spans="1:23" ht="15.75" customHeight="1">
      <c r="A7" s="4" t="s">
        <v>105</v>
      </c>
      <c r="B7" s="25" t="s">
        <v>118</v>
      </c>
      <c r="C7" s="26">
        <v>47</v>
      </c>
      <c r="D7" s="26">
        <v>40</v>
      </c>
      <c r="E7" s="4" t="s">
        <v>107</v>
      </c>
      <c r="F7" s="4" t="s">
        <v>108</v>
      </c>
      <c r="G7" s="1" t="s">
        <v>109</v>
      </c>
      <c r="I7" s="4" t="s">
        <v>110</v>
      </c>
      <c r="J7" s="26">
        <v>3</v>
      </c>
      <c r="K7" s="26">
        <v>42</v>
      </c>
      <c r="L7" s="26">
        <v>39</v>
      </c>
      <c r="M7" s="4" t="s">
        <v>111</v>
      </c>
      <c r="N7" s="4" t="s">
        <v>108</v>
      </c>
      <c r="O7" s="1" t="s">
        <v>112</v>
      </c>
      <c r="Q7" s="1" t="s">
        <v>113</v>
      </c>
      <c r="R7" s="27" t="s">
        <v>119</v>
      </c>
      <c r="S7" s="27">
        <v>39</v>
      </c>
      <c r="T7" s="27">
        <v>30</v>
      </c>
      <c r="U7" s="27" t="s">
        <v>111</v>
      </c>
      <c r="V7" s="27" t="s">
        <v>108</v>
      </c>
      <c r="W7" s="1" t="s">
        <v>115</v>
      </c>
    </row>
    <row r="8" spans="1:23" ht="15.75" customHeight="1">
      <c r="A8" s="4" t="s">
        <v>105</v>
      </c>
      <c r="B8" s="25" t="s">
        <v>120</v>
      </c>
      <c r="C8" s="26">
        <v>45</v>
      </c>
      <c r="D8" s="26">
        <v>35</v>
      </c>
      <c r="E8" s="4" t="s">
        <v>107</v>
      </c>
      <c r="F8" s="4" t="s">
        <v>108</v>
      </c>
      <c r="G8" s="1" t="s">
        <v>109</v>
      </c>
      <c r="I8" s="4" t="s">
        <v>110</v>
      </c>
      <c r="J8" s="26">
        <v>4</v>
      </c>
      <c r="K8" s="26">
        <v>45</v>
      </c>
      <c r="L8" s="26">
        <v>42</v>
      </c>
      <c r="M8" s="4" t="s">
        <v>111</v>
      </c>
      <c r="N8" s="4" t="s">
        <v>108</v>
      </c>
      <c r="O8" s="1" t="s">
        <v>112</v>
      </c>
      <c r="Q8" s="1" t="s">
        <v>113</v>
      </c>
      <c r="R8" s="27" t="s">
        <v>121</v>
      </c>
      <c r="S8" s="27">
        <v>33</v>
      </c>
      <c r="T8" s="27">
        <v>29</v>
      </c>
      <c r="U8" s="27" t="s">
        <v>111</v>
      </c>
      <c r="V8" s="27" t="s">
        <v>108</v>
      </c>
      <c r="W8" s="1" t="s">
        <v>115</v>
      </c>
    </row>
    <row r="9" spans="1:23" ht="15.75" customHeight="1">
      <c r="A9" s="4" t="s">
        <v>105</v>
      </c>
      <c r="B9" s="25" t="s">
        <v>122</v>
      </c>
      <c r="C9" s="26">
        <v>42</v>
      </c>
      <c r="D9" s="26">
        <v>34</v>
      </c>
      <c r="E9" s="4" t="s">
        <v>107</v>
      </c>
      <c r="F9" s="4" t="s">
        <v>108</v>
      </c>
      <c r="G9" s="1" t="s">
        <v>109</v>
      </c>
      <c r="I9" s="4" t="s">
        <v>110</v>
      </c>
      <c r="J9" s="26">
        <v>5</v>
      </c>
      <c r="K9" s="26">
        <v>37</v>
      </c>
      <c r="L9" s="26">
        <v>37</v>
      </c>
      <c r="M9" s="4" t="s">
        <v>111</v>
      </c>
      <c r="N9" s="4" t="s">
        <v>108</v>
      </c>
      <c r="O9" s="1" t="s">
        <v>112</v>
      </c>
      <c r="Q9" s="1" t="s">
        <v>113</v>
      </c>
      <c r="R9" s="27" t="s">
        <v>123</v>
      </c>
      <c r="S9" s="27">
        <v>36</v>
      </c>
      <c r="T9" s="27">
        <v>27</v>
      </c>
      <c r="U9" s="27" t="s">
        <v>111</v>
      </c>
      <c r="V9" s="27" t="s">
        <v>108</v>
      </c>
      <c r="W9" s="1" t="s">
        <v>115</v>
      </c>
    </row>
    <row r="10" spans="1:23" ht="15.75" customHeight="1">
      <c r="A10" s="4" t="s">
        <v>105</v>
      </c>
      <c r="B10" s="25" t="s">
        <v>124</v>
      </c>
      <c r="C10" s="26">
        <v>46</v>
      </c>
      <c r="D10" s="26">
        <v>40</v>
      </c>
      <c r="E10" s="4" t="s">
        <v>107</v>
      </c>
      <c r="F10" s="4" t="s">
        <v>108</v>
      </c>
      <c r="G10" s="1" t="s">
        <v>109</v>
      </c>
      <c r="I10" s="4" t="s">
        <v>110</v>
      </c>
      <c r="J10" s="26">
        <v>6</v>
      </c>
      <c r="K10" s="26">
        <v>38</v>
      </c>
      <c r="L10" s="26">
        <v>37</v>
      </c>
      <c r="M10" s="4" t="s">
        <v>111</v>
      </c>
      <c r="N10" s="4" t="s">
        <v>108</v>
      </c>
      <c r="O10" s="1" t="s">
        <v>112</v>
      </c>
      <c r="Q10" s="1" t="s">
        <v>113</v>
      </c>
      <c r="R10" s="27" t="s">
        <v>125</v>
      </c>
      <c r="S10" s="27">
        <v>40</v>
      </c>
      <c r="T10" s="27">
        <v>32</v>
      </c>
      <c r="U10" s="27" t="s">
        <v>111</v>
      </c>
      <c r="V10" s="27" t="s">
        <v>108</v>
      </c>
      <c r="W10" s="1" t="s">
        <v>115</v>
      </c>
    </row>
    <row r="11" spans="1:23" ht="15.75" customHeight="1">
      <c r="A11" s="4" t="s">
        <v>105</v>
      </c>
      <c r="B11" s="25" t="s">
        <v>126</v>
      </c>
      <c r="C11" s="26">
        <v>52</v>
      </c>
      <c r="D11" s="26">
        <v>45</v>
      </c>
      <c r="E11" s="4" t="s">
        <v>107</v>
      </c>
      <c r="F11" s="4" t="s">
        <v>108</v>
      </c>
      <c r="G11" s="1" t="s">
        <v>109</v>
      </c>
      <c r="I11" s="4" t="s">
        <v>110</v>
      </c>
      <c r="J11" s="26">
        <v>7</v>
      </c>
      <c r="K11" s="26">
        <v>38</v>
      </c>
      <c r="L11" s="26">
        <v>30</v>
      </c>
      <c r="M11" s="4" t="s">
        <v>111</v>
      </c>
      <c r="N11" s="4" t="s">
        <v>108</v>
      </c>
      <c r="O11" s="1" t="s">
        <v>112</v>
      </c>
      <c r="Q11" s="1" t="s">
        <v>113</v>
      </c>
      <c r="R11" s="27" t="s">
        <v>127</v>
      </c>
      <c r="S11" s="27">
        <v>31</v>
      </c>
      <c r="T11" s="27">
        <v>30</v>
      </c>
      <c r="U11" s="27" t="s">
        <v>111</v>
      </c>
      <c r="V11" s="27" t="s">
        <v>108</v>
      </c>
      <c r="W11" s="1" t="s">
        <v>115</v>
      </c>
    </row>
    <row r="12" spans="1:23" ht="15.75" customHeight="1">
      <c r="A12" s="4" t="s">
        <v>105</v>
      </c>
      <c r="B12" s="25" t="s">
        <v>128</v>
      </c>
      <c r="C12" s="26">
        <v>45</v>
      </c>
      <c r="D12" s="26">
        <v>38</v>
      </c>
      <c r="E12" s="4" t="s">
        <v>107</v>
      </c>
      <c r="F12" s="4" t="s">
        <v>108</v>
      </c>
      <c r="G12" s="1" t="s">
        <v>109</v>
      </c>
      <c r="I12" s="4" t="s">
        <v>110</v>
      </c>
      <c r="J12" s="26">
        <v>8</v>
      </c>
      <c r="K12" s="26">
        <v>44</v>
      </c>
      <c r="L12" s="26">
        <v>38</v>
      </c>
      <c r="M12" s="4" t="s">
        <v>111</v>
      </c>
      <c r="N12" s="4" t="s">
        <v>108</v>
      </c>
      <c r="O12" s="1" t="s">
        <v>112</v>
      </c>
      <c r="Q12" s="1" t="s">
        <v>113</v>
      </c>
      <c r="R12" s="27" t="s">
        <v>129</v>
      </c>
      <c r="S12" s="27">
        <v>39</v>
      </c>
      <c r="T12" s="27">
        <v>32</v>
      </c>
      <c r="U12" s="27" t="s">
        <v>111</v>
      </c>
      <c r="V12" s="27" t="s">
        <v>108</v>
      </c>
      <c r="W12" s="1" t="s">
        <v>115</v>
      </c>
    </row>
    <row r="13" spans="1:23" ht="15.75" customHeight="1">
      <c r="A13" s="4" t="s">
        <v>105</v>
      </c>
      <c r="B13" s="25" t="s">
        <v>130</v>
      </c>
      <c r="C13" s="26">
        <v>42</v>
      </c>
      <c r="D13" s="26">
        <v>35</v>
      </c>
      <c r="E13" s="4" t="s">
        <v>107</v>
      </c>
      <c r="F13" s="4" t="s">
        <v>108</v>
      </c>
      <c r="G13" s="1" t="s">
        <v>109</v>
      </c>
      <c r="I13" s="4" t="s">
        <v>110</v>
      </c>
      <c r="J13" s="26">
        <v>9</v>
      </c>
      <c r="K13" s="26">
        <v>40</v>
      </c>
      <c r="L13" s="26">
        <v>34</v>
      </c>
      <c r="M13" s="4" t="s">
        <v>111</v>
      </c>
      <c r="N13" s="4" t="s">
        <v>108</v>
      </c>
      <c r="O13" s="1" t="s">
        <v>112</v>
      </c>
      <c r="Q13" s="1" t="s">
        <v>113</v>
      </c>
      <c r="R13" s="27" t="s">
        <v>131</v>
      </c>
      <c r="S13" s="27">
        <v>42</v>
      </c>
      <c r="T13" s="27">
        <v>30</v>
      </c>
      <c r="U13" s="27" t="s">
        <v>111</v>
      </c>
      <c r="V13" s="27" t="s">
        <v>108</v>
      </c>
      <c r="W13" s="1" t="s">
        <v>115</v>
      </c>
    </row>
    <row r="14" spans="1:23" ht="15.75" customHeight="1">
      <c r="A14" s="4" t="s">
        <v>105</v>
      </c>
      <c r="B14" s="25" t="s">
        <v>132</v>
      </c>
      <c r="C14" s="26">
        <v>49</v>
      </c>
      <c r="D14" s="26">
        <v>41</v>
      </c>
      <c r="E14" s="4" t="s">
        <v>107</v>
      </c>
      <c r="F14" s="4" t="s">
        <v>108</v>
      </c>
      <c r="G14" s="1" t="s">
        <v>109</v>
      </c>
      <c r="I14" s="4" t="s">
        <v>110</v>
      </c>
      <c r="J14" s="26">
        <v>10</v>
      </c>
      <c r="K14" s="26">
        <v>41</v>
      </c>
      <c r="L14" s="26">
        <v>33</v>
      </c>
      <c r="M14" s="4" t="s">
        <v>111</v>
      </c>
      <c r="N14" s="4" t="s">
        <v>108</v>
      </c>
      <c r="O14" s="1" t="s">
        <v>112</v>
      </c>
      <c r="Q14" s="1" t="s">
        <v>113</v>
      </c>
      <c r="R14" s="27" t="s">
        <v>133</v>
      </c>
      <c r="S14" s="27">
        <v>45</v>
      </c>
      <c r="T14" s="27">
        <v>34</v>
      </c>
      <c r="U14" s="27" t="s">
        <v>111</v>
      </c>
      <c r="V14" s="27" t="s">
        <v>108</v>
      </c>
      <c r="W14" s="1" t="s">
        <v>115</v>
      </c>
    </row>
    <row r="15" spans="1:23" ht="15.75" customHeight="1">
      <c r="A15" s="4" t="s">
        <v>105</v>
      </c>
      <c r="B15" s="25" t="s">
        <v>134</v>
      </c>
      <c r="C15" s="26">
        <v>40</v>
      </c>
      <c r="D15" s="26">
        <v>34</v>
      </c>
      <c r="E15" s="4" t="s">
        <v>107</v>
      </c>
      <c r="F15" s="4" t="s">
        <v>108</v>
      </c>
      <c r="G15" s="1" t="s">
        <v>109</v>
      </c>
      <c r="I15" s="4" t="s">
        <v>110</v>
      </c>
      <c r="J15" s="26">
        <v>11</v>
      </c>
      <c r="K15" s="26">
        <v>33</v>
      </c>
      <c r="L15" s="26">
        <v>29</v>
      </c>
      <c r="M15" s="4" t="s">
        <v>111</v>
      </c>
      <c r="N15" s="4" t="s">
        <v>108</v>
      </c>
      <c r="O15" s="1" t="s">
        <v>112</v>
      </c>
      <c r="Q15" s="1" t="s">
        <v>113</v>
      </c>
      <c r="R15" s="27" t="s">
        <v>135</v>
      </c>
      <c r="S15" s="27">
        <v>39</v>
      </c>
      <c r="T15" s="27">
        <v>29</v>
      </c>
      <c r="U15" s="27" t="s">
        <v>111</v>
      </c>
      <c r="V15" s="27" t="s">
        <v>108</v>
      </c>
      <c r="W15" s="1" t="s">
        <v>115</v>
      </c>
    </row>
    <row r="16" spans="1:23" ht="15.75" customHeight="1">
      <c r="A16" s="4" t="s">
        <v>105</v>
      </c>
      <c r="B16" s="25" t="s">
        <v>136</v>
      </c>
      <c r="C16" s="26">
        <v>42</v>
      </c>
      <c r="D16" s="26">
        <v>35</v>
      </c>
      <c r="E16" s="4" t="s">
        <v>107</v>
      </c>
      <c r="F16" s="4" t="s">
        <v>108</v>
      </c>
      <c r="G16" s="1" t="s">
        <v>109</v>
      </c>
      <c r="I16" s="4" t="s">
        <v>110</v>
      </c>
      <c r="J16" s="26">
        <v>12</v>
      </c>
      <c r="K16" s="26">
        <v>35</v>
      </c>
      <c r="L16" s="26">
        <v>29</v>
      </c>
      <c r="M16" s="4" t="s">
        <v>111</v>
      </c>
      <c r="N16" s="4" t="s">
        <v>108</v>
      </c>
      <c r="O16" s="1" t="s">
        <v>112</v>
      </c>
      <c r="Q16" s="1" t="s">
        <v>113</v>
      </c>
      <c r="R16" s="27" t="s">
        <v>137</v>
      </c>
      <c r="S16" s="27">
        <v>45</v>
      </c>
      <c r="T16" s="27">
        <v>36</v>
      </c>
      <c r="U16" s="27" t="s">
        <v>111</v>
      </c>
      <c r="V16" s="27" t="s">
        <v>108</v>
      </c>
      <c r="W16" s="1" t="s">
        <v>115</v>
      </c>
    </row>
    <row r="17" spans="1:23" ht="15.75" customHeight="1">
      <c r="A17" s="4" t="s">
        <v>105</v>
      </c>
      <c r="B17" s="25" t="s">
        <v>138</v>
      </c>
      <c r="C17" s="26">
        <v>41</v>
      </c>
      <c r="D17" s="26">
        <v>35</v>
      </c>
      <c r="E17" s="4" t="s">
        <v>107</v>
      </c>
      <c r="F17" s="4" t="s">
        <v>108</v>
      </c>
      <c r="G17" s="1" t="s">
        <v>109</v>
      </c>
      <c r="I17" s="4" t="s">
        <v>110</v>
      </c>
      <c r="J17" s="26">
        <v>13</v>
      </c>
      <c r="K17" s="26">
        <v>53</v>
      </c>
      <c r="L17" s="26">
        <v>52</v>
      </c>
      <c r="M17" s="4" t="s">
        <v>111</v>
      </c>
      <c r="N17" s="4" t="s">
        <v>108</v>
      </c>
      <c r="O17" s="1" t="s">
        <v>112</v>
      </c>
      <c r="Q17" s="1" t="s">
        <v>113</v>
      </c>
      <c r="R17" s="27" t="s">
        <v>139</v>
      </c>
      <c r="S17" s="27">
        <v>40</v>
      </c>
      <c r="T17" s="27">
        <v>30</v>
      </c>
      <c r="U17" s="27" t="s">
        <v>111</v>
      </c>
      <c r="V17" s="27" t="s">
        <v>108</v>
      </c>
      <c r="W17" s="1" t="s">
        <v>115</v>
      </c>
    </row>
    <row r="18" spans="1:23" ht="15.75" customHeight="1">
      <c r="A18" s="4" t="s">
        <v>105</v>
      </c>
      <c r="B18" s="25" t="s">
        <v>140</v>
      </c>
      <c r="C18" s="26">
        <v>39</v>
      </c>
      <c r="D18" s="26">
        <v>34</v>
      </c>
      <c r="E18" s="4" t="s">
        <v>107</v>
      </c>
      <c r="F18" s="4" t="s">
        <v>108</v>
      </c>
      <c r="G18" s="1" t="s">
        <v>109</v>
      </c>
      <c r="I18" s="4" t="s">
        <v>110</v>
      </c>
      <c r="J18" s="26">
        <v>14</v>
      </c>
      <c r="K18" s="26">
        <v>35</v>
      </c>
      <c r="L18" s="26">
        <v>30</v>
      </c>
      <c r="M18" s="4" t="s">
        <v>111</v>
      </c>
      <c r="N18" s="4" t="s">
        <v>108</v>
      </c>
      <c r="O18" s="1" t="s">
        <v>112</v>
      </c>
      <c r="Q18" s="1" t="s">
        <v>113</v>
      </c>
      <c r="R18" s="27" t="s">
        <v>141</v>
      </c>
      <c r="S18" s="27">
        <v>44</v>
      </c>
      <c r="T18" s="27">
        <v>30</v>
      </c>
      <c r="U18" s="27" t="s">
        <v>111</v>
      </c>
      <c r="V18" s="27" t="s">
        <v>108</v>
      </c>
      <c r="W18" s="1" t="s">
        <v>115</v>
      </c>
    </row>
    <row r="19" spans="1:23" ht="15.75" customHeight="1">
      <c r="A19" s="4" t="s">
        <v>105</v>
      </c>
      <c r="B19" s="25" t="s">
        <v>142</v>
      </c>
      <c r="C19" s="26">
        <v>41</v>
      </c>
      <c r="D19" s="26">
        <v>35</v>
      </c>
      <c r="E19" s="4" t="s">
        <v>107</v>
      </c>
      <c r="F19" s="4" t="s">
        <v>108</v>
      </c>
      <c r="G19" s="1" t="s">
        <v>109</v>
      </c>
      <c r="I19" s="4" t="s">
        <v>110</v>
      </c>
      <c r="J19" s="26">
        <v>15</v>
      </c>
      <c r="K19" s="26">
        <v>29</v>
      </c>
      <c r="L19" s="26">
        <v>29</v>
      </c>
      <c r="M19" s="4" t="s">
        <v>111</v>
      </c>
      <c r="N19" s="4" t="s">
        <v>108</v>
      </c>
      <c r="O19" s="1" t="s">
        <v>112</v>
      </c>
      <c r="Q19" s="1" t="s">
        <v>113</v>
      </c>
      <c r="R19" s="27" t="s">
        <v>143</v>
      </c>
      <c r="S19" s="27">
        <v>46.4</v>
      </c>
      <c r="T19" s="27">
        <v>35</v>
      </c>
      <c r="U19" s="27" t="s">
        <v>111</v>
      </c>
      <c r="V19" s="27" t="s">
        <v>108</v>
      </c>
      <c r="W19" s="1" t="s">
        <v>115</v>
      </c>
    </row>
    <row r="20" spans="1:23" ht="15.75" customHeight="1">
      <c r="A20" s="4" t="s">
        <v>105</v>
      </c>
      <c r="B20" s="25" t="s">
        <v>144</v>
      </c>
      <c r="C20" s="26">
        <v>43</v>
      </c>
      <c r="D20" s="26">
        <v>34</v>
      </c>
      <c r="E20" s="4" t="s">
        <v>145</v>
      </c>
      <c r="F20" s="4" t="s">
        <v>108</v>
      </c>
      <c r="G20" s="1" t="s">
        <v>109</v>
      </c>
      <c r="I20" s="28" t="s">
        <v>110</v>
      </c>
      <c r="J20" s="29">
        <v>16</v>
      </c>
      <c r="K20" s="29">
        <v>39</v>
      </c>
      <c r="L20" s="29">
        <v>32</v>
      </c>
      <c r="M20" s="28" t="s">
        <v>111</v>
      </c>
      <c r="N20" s="28" t="s">
        <v>108</v>
      </c>
      <c r="O20" s="20" t="s">
        <v>112</v>
      </c>
      <c r="Q20" s="1" t="s">
        <v>113</v>
      </c>
      <c r="R20" s="27" t="s">
        <v>146</v>
      </c>
      <c r="S20" s="27">
        <v>35</v>
      </c>
      <c r="T20" s="27">
        <v>28</v>
      </c>
      <c r="U20" s="27" t="s">
        <v>145</v>
      </c>
      <c r="V20" s="27" t="s">
        <v>108</v>
      </c>
      <c r="W20" s="1" t="s">
        <v>115</v>
      </c>
    </row>
    <row r="21" spans="1:23" ht="15.75" customHeight="1">
      <c r="A21" s="4" t="s">
        <v>105</v>
      </c>
      <c r="B21" s="25" t="s">
        <v>147</v>
      </c>
      <c r="C21" s="26">
        <v>43</v>
      </c>
      <c r="D21" s="26">
        <v>37</v>
      </c>
      <c r="E21" s="4" t="s">
        <v>145</v>
      </c>
      <c r="F21" s="4" t="s">
        <v>108</v>
      </c>
      <c r="G21" s="1" t="s">
        <v>109</v>
      </c>
      <c r="I21" s="4" t="s">
        <v>110</v>
      </c>
      <c r="J21" s="26">
        <v>17</v>
      </c>
      <c r="K21" s="26">
        <v>41</v>
      </c>
      <c r="L21" s="26">
        <v>33</v>
      </c>
      <c r="M21" s="4" t="s">
        <v>145</v>
      </c>
      <c r="N21" s="4" t="s">
        <v>108</v>
      </c>
      <c r="O21" s="1" t="s">
        <v>148</v>
      </c>
      <c r="Q21" s="1" t="s">
        <v>113</v>
      </c>
      <c r="R21" s="27" t="s">
        <v>149</v>
      </c>
      <c r="S21" s="27">
        <v>30</v>
      </c>
      <c r="T21" s="27">
        <v>23.7</v>
      </c>
      <c r="U21" s="27" t="s">
        <v>145</v>
      </c>
      <c r="V21" s="27" t="s">
        <v>108</v>
      </c>
      <c r="W21" s="1" t="s">
        <v>115</v>
      </c>
    </row>
    <row r="22" spans="1:23" ht="15.75" customHeight="1">
      <c r="A22" s="4" t="s">
        <v>105</v>
      </c>
      <c r="B22" s="25" t="s">
        <v>150</v>
      </c>
      <c r="C22" s="26">
        <v>54</v>
      </c>
      <c r="D22" s="26">
        <v>44</v>
      </c>
      <c r="E22" s="4" t="s">
        <v>145</v>
      </c>
      <c r="F22" s="4" t="s">
        <v>108</v>
      </c>
      <c r="G22" s="1" t="s">
        <v>109</v>
      </c>
      <c r="I22" s="4" t="s">
        <v>110</v>
      </c>
      <c r="J22" s="26">
        <v>18</v>
      </c>
      <c r="K22" s="26">
        <v>41</v>
      </c>
      <c r="L22" s="26">
        <v>34</v>
      </c>
      <c r="M22" s="4" t="s">
        <v>145</v>
      </c>
      <c r="N22" s="4" t="s">
        <v>108</v>
      </c>
      <c r="O22" s="1" t="s">
        <v>148</v>
      </c>
      <c r="Q22" s="1" t="s">
        <v>113</v>
      </c>
      <c r="R22" s="27" t="s">
        <v>151</v>
      </c>
      <c r="S22" s="27">
        <v>35</v>
      </c>
      <c r="T22" s="27">
        <v>28</v>
      </c>
      <c r="U22" s="27" t="s">
        <v>145</v>
      </c>
      <c r="V22" s="27" t="s">
        <v>108</v>
      </c>
      <c r="W22" s="1" t="s">
        <v>115</v>
      </c>
    </row>
    <row r="23" spans="1:23" ht="15.75" customHeight="1">
      <c r="A23" s="4" t="s">
        <v>105</v>
      </c>
      <c r="B23" s="25" t="s">
        <v>152</v>
      </c>
      <c r="C23" s="26">
        <v>30</v>
      </c>
      <c r="D23" s="26">
        <v>24</v>
      </c>
      <c r="E23" s="4" t="s">
        <v>145</v>
      </c>
      <c r="F23" s="4" t="s">
        <v>108</v>
      </c>
      <c r="G23" s="1" t="s">
        <v>109</v>
      </c>
      <c r="I23" s="4" t="s">
        <v>110</v>
      </c>
      <c r="J23" s="26">
        <v>19</v>
      </c>
      <c r="K23" s="26">
        <v>34</v>
      </c>
      <c r="L23" s="26">
        <v>30</v>
      </c>
      <c r="M23" s="4" t="s">
        <v>145</v>
      </c>
      <c r="N23" s="4" t="s">
        <v>108</v>
      </c>
      <c r="O23" s="1" t="s">
        <v>148</v>
      </c>
      <c r="Q23" s="1" t="s">
        <v>113</v>
      </c>
      <c r="R23" s="27" t="s">
        <v>153</v>
      </c>
      <c r="S23" s="27">
        <v>39</v>
      </c>
      <c r="T23" s="27">
        <v>30</v>
      </c>
      <c r="U23" s="27" t="s">
        <v>145</v>
      </c>
      <c r="V23" s="27" t="s">
        <v>108</v>
      </c>
      <c r="W23" s="1" t="s">
        <v>115</v>
      </c>
    </row>
    <row r="24" spans="1:23" ht="15.75" customHeight="1">
      <c r="A24" s="4" t="s">
        <v>105</v>
      </c>
      <c r="B24" s="25" t="s">
        <v>154</v>
      </c>
      <c r="C24" s="26">
        <v>41</v>
      </c>
      <c r="D24" s="26">
        <v>34</v>
      </c>
      <c r="E24" s="4" t="s">
        <v>145</v>
      </c>
      <c r="F24" s="4" t="s">
        <v>108</v>
      </c>
      <c r="G24" s="1" t="s">
        <v>109</v>
      </c>
      <c r="I24" s="4" t="s">
        <v>110</v>
      </c>
      <c r="J24" s="26">
        <v>20</v>
      </c>
      <c r="K24" s="26">
        <v>38</v>
      </c>
      <c r="L24" s="26">
        <v>30</v>
      </c>
      <c r="M24" s="4" t="s">
        <v>145</v>
      </c>
      <c r="N24" s="4" t="s">
        <v>108</v>
      </c>
      <c r="O24" s="1" t="s">
        <v>148</v>
      </c>
      <c r="Q24" s="1" t="s">
        <v>113</v>
      </c>
      <c r="R24" s="27" t="s">
        <v>155</v>
      </c>
      <c r="S24" s="27">
        <v>44</v>
      </c>
      <c r="T24" s="27">
        <v>36</v>
      </c>
      <c r="U24" s="27" t="s">
        <v>145</v>
      </c>
      <c r="V24" s="27" t="s">
        <v>108</v>
      </c>
      <c r="W24" s="1" t="s">
        <v>115</v>
      </c>
    </row>
    <row r="25" spans="1:23" ht="15.75" customHeight="1">
      <c r="A25" s="4" t="s">
        <v>105</v>
      </c>
      <c r="B25" s="25" t="s">
        <v>156</v>
      </c>
      <c r="C25" s="26">
        <v>33</v>
      </c>
      <c r="D25" s="26">
        <v>28</v>
      </c>
      <c r="E25" s="4" t="s">
        <v>145</v>
      </c>
      <c r="F25" s="4" t="s">
        <v>108</v>
      </c>
      <c r="G25" s="1" t="s">
        <v>109</v>
      </c>
      <c r="I25" s="4" t="s">
        <v>110</v>
      </c>
      <c r="J25" s="26">
        <v>21</v>
      </c>
      <c r="K25" s="26">
        <v>43</v>
      </c>
      <c r="L25" s="26">
        <v>34</v>
      </c>
      <c r="M25" s="4" t="s">
        <v>145</v>
      </c>
      <c r="N25" s="4" t="s">
        <v>108</v>
      </c>
      <c r="O25" s="1" t="s">
        <v>148</v>
      </c>
      <c r="Q25" s="1" t="s">
        <v>113</v>
      </c>
      <c r="R25" s="27" t="s">
        <v>157</v>
      </c>
      <c r="S25" s="27">
        <v>21</v>
      </c>
      <c r="T25" s="27">
        <v>17</v>
      </c>
      <c r="U25" s="27" t="s">
        <v>145</v>
      </c>
      <c r="V25" s="27" t="s">
        <v>108</v>
      </c>
      <c r="W25" s="1" t="s">
        <v>115</v>
      </c>
    </row>
    <row r="26" spans="1:23" ht="15.75" customHeight="1">
      <c r="A26" s="4" t="s">
        <v>105</v>
      </c>
      <c r="B26" s="25" t="s">
        <v>158</v>
      </c>
      <c r="C26" s="26">
        <v>46</v>
      </c>
      <c r="D26" s="26">
        <v>38</v>
      </c>
      <c r="E26" s="4" t="s">
        <v>145</v>
      </c>
      <c r="F26" s="4" t="s">
        <v>108</v>
      </c>
      <c r="G26" s="1" t="s">
        <v>109</v>
      </c>
      <c r="I26" s="4" t="s">
        <v>110</v>
      </c>
      <c r="J26" s="26">
        <v>22</v>
      </c>
      <c r="K26" s="26">
        <v>37</v>
      </c>
      <c r="L26" s="26">
        <v>31</v>
      </c>
      <c r="M26" s="4" t="s">
        <v>145</v>
      </c>
      <c r="N26" s="4" t="s">
        <v>108</v>
      </c>
      <c r="O26" s="1" t="s">
        <v>148</v>
      </c>
      <c r="Q26" s="1" t="s">
        <v>113</v>
      </c>
      <c r="R26" s="27" t="s">
        <v>159</v>
      </c>
      <c r="S26" s="27">
        <v>40.6</v>
      </c>
      <c r="T26" s="27">
        <v>32</v>
      </c>
      <c r="U26" s="27" t="s">
        <v>145</v>
      </c>
      <c r="V26" s="27" t="s">
        <v>108</v>
      </c>
      <c r="W26" s="1" t="s">
        <v>115</v>
      </c>
    </row>
    <row r="27" spans="1:23" ht="15.75" customHeight="1">
      <c r="A27" s="4" t="s">
        <v>105</v>
      </c>
      <c r="B27" s="25" t="s">
        <v>160</v>
      </c>
      <c r="C27" s="26">
        <v>39</v>
      </c>
      <c r="D27" s="26">
        <v>33</v>
      </c>
      <c r="E27" s="4" t="s">
        <v>145</v>
      </c>
      <c r="F27" s="4" t="s">
        <v>108</v>
      </c>
      <c r="G27" s="1" t="s">
        <v>109</v>
      </c>
      <c r="I27" s="4" t="s">
        <v>110</v>
      </c>
      <c r="J27" s="26">
        <v>23</v>
      </c>
      <c r="K27" s="26">
        <v>38</v>
      </c>
      <c r="L27" s="26">
        <v>31</v>
      </c>
      <c r="M27" s="4" t="s">
        <v>145</v>
      </c>
      <c r="N27" s="4" t="s">
        <v>108</v>
      </c>
      <c r="O27" s="1" t="s">
        <v>148</v>
      </c>
      <c r="Q27" s="1" t="s">
        <v>113</v>
      </c>
      <c r="R27" s="27" t="s">
        <v>161</v>
      </c>
      <c r="S27" s="27">
        <v>33</v>
      </c>
      <c r="T27" s="27">
        <v>28</v>
      </c>
      <c r="U27" s="27" t="s">
        <v>145</v>
      </c>
      <c r="V27" s="27" t="s">
        <v>108</v>
      </c>
      <c r="W27" s="1" t="s">
        <v>115</v>
      </c>
    </row>
    <row r="28" spans="1:23" ht="15.75" customHeight="1">
      <c r="A28" s="4" t="s">
        <v>105</v>
      </c>
      <c r="B28" s="25" t="s">
        <v>162</v>
      </c>
      <c r="C28" s="26">
        <v>47</v>
      </c>
      <c r="D28" s="26">
        <v>41</v>
      </c>
      <c r="E28" s="4" t="s">
        <v>145</v>
      </c>
      <c r="F28" s="4" t="s">
        <v>108</v>
      </c>
      <c r="G28" s="1" t="s">
        <v>109</v>
      </c>
      <c r="I28" s="4" t="s">
        <v>110</v>
      </c>
      <c r="J28" s="26">
        <v>24</v>
      </c>
      <c r="K28" s="26">
        <v>37</v>
      </c>
      <c r="L28" s="26">
        <v>29</v>
      </c>
      <c r="M28" s="4" t="s">
        <v>145</v>
      </c>
      <c r="N28" s="4" t="s">
        <v>108</v>
      </c>
      <c r="O28" s="1" t="s">
        <v>148</v>
      </c>
      <c r="Q28" s="1" t="s">
        <v>113</v>
      </c>
      <c r="R28" s="27" t="s">
        <v>163</v>
      </c>
      <c r="S28" s="27">
        <v>38</v>
      </c>
      <c r="T28" s="27">
        <v>30</v>
      </c>
      <c r="U28" s="27" t="s">
        <v>145</v>
      </c>
      <c r="V28" s="27" t="s">
        <v>108</v>
      </c>
      <c r="W28" s="1" t="s">
        <v>115</v>
      </c>
    </row>
    <row r="29" spans="1:23" ht="15.75" customHeight="1">
      <c r="A29" s="4" t="s">
        <v>105</v>
      </c>
      <c r="B29" s="25" t="s">
        <v>164</v>
      </c>
      <c r="C29" s="26">
        <v>44</v>
      </c>
      <c r="D29" s="26">
        <v>40</v>
      </c>
      <c r="E29" s="4" t="s">
        <v>145</v>
      </c>
      <c r="F29" s="4" t="s">
        <v>108</v>
      </c>
      <c r="G29" s="1" t="s">
        <v>109</v>
      </c>
      <c r="I29" s="4" t="s">
        <v>110</v>
      </c>
      <c r="J29" s="26">
        <v>25</v>
      </c>
      <c r="K29" s="26">
        <v>33</v>
      </c>
      <c r="L29" s="26">
        <v>28</v>
      </c>
      <c r="M29" s="4" t="s">
        <v>145</v>
      </c>
      <c r="N29" s="4" t="s">
        <v>108</v>
      </c>
      <c r="O29" s="1" t="s">
        <v>148</v>
      </c>
      <c r="Q29" s="1" t="s">
        <v>113</v>
      </c>
      <c r="R29" s="27" t="s">
        <v>165</v>
      </c>
      <c r="S29" s="27">
        <v>31</v>
      </c>
      <c r="T29" s="27">
        <v>28</v>
      </c>
      <c r="U29" s="27" t="s">
        <v>145</v>
      </c>
      <c r="V29" s="27" t="s">
        <v>108</v>
      </c>
      <c r="W29" s="1" t="s">
        <v>115</v>
      </c>
    </row>
    <row r="30" spans="1:23" ht="15.75" customHeight="1">
      <c r="A30" s="4" t="s">
        <v>105</v>
      </c>
      <c r="B30" s="25" t="s">
        <v>166</v>
      </c>
      <c r="C30" s="26">
        <v>43</v>
      </c>
      <c r="D30" s="26">
        <v>36</v>
      </c>
      <c r="E30" s="4" t="s">
        <v>145</v>
      </c>
      <c r="F30" s="4" t="s">
        <v>108</v>
      </c>
      <c r="G30" s="1" t="s">
        <v>109</v>
      </c>
      <c r="I30" s="4" t="s">
        <v>110</v>
      </c>
      <c r="J30" s="26">
        <v>26</v>
      </c>
      <c r="K30" s="26">
        <v>41</v>
      </c>
      <c r="L30" s="26">
        <v>37</v>
      </c>
      <c r="M30" s="4" t="s">
        <v>145</v>
      </c>
      <c r="N30" s="4" t="s">
        <v>108</v>
      </c>
      <c r="O30" s="1" t="s">
        <v>148</v>
      </c>
      <c r="Q30" s="1" t="s">
        <v>113</v>
      </c>
      <c r="R30" s="27" t="s">
        <v>167</v>
      </c>
      <c r="S30" s="27">
        <v>40</v>
      </c>
      <c r="T30" s="27">
        <v>32</v>
      </c>
      <c r="U30" s="27" t="s">
        <v>145</v>
      </c>
      <c r="V30" s="27" t="s">
        <v>108</v>
      </c>
      <c r="W30" s="1" t="s">
        <v>115</v>
      </c>
    </row>
    <row r="31" spans="1:23" ht="15.75" customHeight="1">
      <c r="A31" s="4" t="s">
        <v>105</v>
      </c>
      <c r="B31" s="25" t="s">
        <v>168</v>
      </c>
      <c r="C31" s="26">
        <v>27</v>
      </c>
      <c r="D31" s="26">
        <v>24</v>
      </c>
      <c r="E31" s="4" t="s">
        <v>145</v>
      </c>
      <c r="F31" s="4" t="s">
        <v>108</v>
      </c>
      <c r="G31" s="1" t="s">
        <v>109</v>
      </c>
      <c r="I31" s="4" t="s">
        <v>110</v>
      </c>
      <c r="J31" s="26">
        <v>27</v>
      </c>
      <c r="K31" s="26">
        <v>43</v>
      </c>
      <c r="L31" s="26">
        <v>35</v>
      </c>
      <c r="M31" s="4" t="s">
        <v>145</v>
      </c>
      <c r="N31" s="4" t="s">
        <v>108</v>
      </c>
      <c r="O31" s="1" t="s">
        <v>148</v>
      </c>
      <c r="Q31" s="1" t="s">
        <v>113</v>
      </c>
      <c r="R31" s="27" t="s">
        <v>169</v>
      </c>
      <c r="S31" s="27">
        <v>24</v>
      </c>
      <c r="T31" s="27">
        <v>19</v>
      </c>
      <c r="U31" s="27" t="s">
        <v>145</v>
      </c>
      <c r="V31" s="27" t="s">
        <v>108</v>
      </c>
      <c r="W31" s="1" t="s">
        <v>115</v>
      </c>
    </row>
    <row r="32" spans="1:23" ht="15.75" customHeight="1">
      <c r="A32" s="4" t="s">
        <v>105</v>
      </c>
      <c r="B32" s="25" t="s">
        <v>170</v>
      </c>
      <c r="C32" s="26">
        <v>44</v>
      </c>
      <c r="D32" s="26">
        <v>39</v>
      </c>
      <c r="E32" s="4" t="s">
        <v>145</v>
      </c>
      <c r="F32" s="4" t="s">
        <v>108</v>
      </c>
      <c r="G32" s="1" t="s">
        <v>109</v>
      </c>
      <c r="I32" s="4" t="s">
        <v>110</v>
      </c>
      <c r="J32" s="26">
        <v>28</v>
      </c>
      <c r="K32" s="26">
        <v>40</v>
      </c>
      <c r="L32" s="26">
        <v>36</v>
      </c>
      <c r="M32" s="4" t="s">
        <v>145</v>
      </c>
      <c r="N32" s="4" t="s">
        <v>108</v>
      </c>
      <c r="O32" s="1" t="s">
        <v>148</v>
      </c>
      <c r="Q32" s="1" t="s">
        <v>113</v>
      </c>
      <c r="R32" s="27" t="s">
        <v>171</v>
      </c>
      <c r="S32" s="27">
        <v>38</v>
      </c>
      <c r="T32" s="27">
        <v>28</v>
      </c>
      <c r="U32" s="27" t="s">
        <v>145</v>
      </c>
      <c r="V32" s="27" t="s">
        <v>108</v>
      </c>
      <c r="W32" s="1" t="s">
        <v>115</v>
      </c>
    </row>
    <row r="33" spans="1:23" ht="15.75" customHeight="1">
      <c r="A33" s="4" t="s">
        <v>105</v>
      </c>
      <c r="B33" s="25" t="s">
        <v>172</v>
      </c>
      <c r="C33" s="26">
        <v>51</v>
      </c>
      <c r="D33" s="26">
        <v>45</v>
      </c>
      <c r="E33" s="4" t="s">
        <v>145</v>
      </c>
      <c r="F33" s="4" t="s">
        <v>108</v>
      </c>
      <c r="G33" s="1" t="s">
        <v>109</v>
      </c>
      <c r="I33" s="4" t="s">
        <v>110</v>
      </c>
      <c r="J33" s="26">
        <v>29</v>
      </c>
      <c r="K33" s="26">
        <v>48</v>
      </c>
      <c r="L33" s="26">
        <v>40</v>
      </c>
      <c r="M33" s="4" t="s">
        <v>145</v>
      </c>
      <c r="N33" s="4" t="s">
        <v>108</v>
      </c>
      <c r="O33" s="1" t="s">
        <v>148</v>
      </c>
      <c r="Q33" s="1" t="s">
        <v>113</v>
      </c>
      <c r="R33" s="27" t="s">
        <v>173</v>
      </c>
      <c r="S33" s="27">
        <v>37</v>
      </c>
      <c r="T33" s="27">
        <v>26</v>
      </c>
      <c r="U33" s="27" t="s">
        <v>145</v>
      </c>
      <c r="V33" s="27" t="s">
        <v>108</v>
      </c>
      <c r="W33" s="1" t="s">
        <v>115</v>
      </c>
    </row>
    <row r="34" spans="1:23" ht="15.75" customHeight="1">
      <c r="A34" s="4" t="s">
        <v>105</v>
      </c>
      <c r="B34" s="25" t="s">
        <v>174</v>
      </c>
      <c r="C34" s="26">
        <v>42</v>
      </c>
      <c r="D34" s="26">
        <v>36</v>
      </c>
      <c r="E34" s="4" t="s">
        <v>145</v>
      </c>
      <c r="F34" s="4" t="s">
        <v>108</v>
      </c>
      <c r="G34" s="1" t="s">
        <v>109</v>
      </c>
      <c r="I34" s="4" t="s">
        <v>110</v>
      </c>
      <c r="J34" s="26">
        <v>30</v>
      </c>
      <c r="K34" s="26">
        <v>36</v>
      </c>
      <c r="L34" s="26">
        <v>29</v>
      </c>
      <c r="M34" s="4" t="s">
        <v>145</v>
      </c>
      <c r="N34" s="4" t="s">
        <v>108</v>
      </c>
      <c r="O34" s="1" t="s">
        <v>148</v>
      </c>
      <c r="Q34" s="1" t="s">
        <v>113</v>
      </c>
      <c r="R34" s="27" t="s">
        <v>175</v>
      </c>
      <c r="S34" s="27">
        <v>25</v>
      </c>
      <c r="T34" s="27">
        <v>19</v>
      </c>
      <c r="U34" s="27" t="s">
        <v>145</v>
      </c>
      <c r="V34" s="27" t="s">
        <v>108</v>
      </c>
      <c r="W34" s="1" t="s">
        <v>115</v>
      </c>
    </row>
    <row r="35" spans="1:23" ht="15.75" customHeight="1">
      <c r="A35" s="4" t="s">
        <v>105</v>
      </c>
      <c r="B35" s="25" t="s">
        <v>176</v>
      </c>
      <c r="C35" s="26">
        <v>47</v>
      </c>
      <c r="D35" s="26">
        <v>41</v>
      </c>
      <c r="E35" s="4" t="s">
        <v>111</v>
      </c>
      <c r="F35" s="4" t="s">
        <v>108</v>
      </c>
      <c r="G35" s="1" t="s">
        <v>109</v>
      </c>
      <c r="I35" s="4" t="s">
        <v>110</v>
      </c>
      <c r="J35" s="26">
        <v>31</v>
      </c>
      <c r="K35" s="26">
        <v>31</v>
      </c>
      <c r="L35" s="26">
        <v>28</v>
      </c>
      <c r="M35" s="4" t="s">
        <v>145</v>
      </c>
      <c r="N35" s="4" t="s">
        <v>108</v>
      </c>
      <c r="O35" s="1" t="s">
        <v>148</v>
      </c>
      <c r="Q35" s="1" t="s">
        <v>113</v>
      </c>
      <c r="R35" s="27" t="s">
        <v>177</v>
      </c>
      <c r="S35" s="27">
        <v>36</v>
      </c>
      <c r="T35" s="27">
        <v>30</v>
      </c>
      <c r="U35" s="27" t="s">
        <v>107</v>
      </c>
      <c r="V35" s="27" t="s">
        <v>108</v>
      </c>
      <c r="W35" s="1" t="s">
        <v>115</v>
      </c>
    </row>
    <row r="36" spans="1:23" ht="15.75" customHeight="1">
      <c r="A36" s="4" t="s">
        <v>105</v>
      </c>
      <c r="B36" s="25" t="s">
        <v>178</v>
      </c>
      <c r="C36" s="26">
        <v>43</v>
      </c>
      <c r="D36" s="26">
        <v>37</v>
      </c>
      <c r="E36" s="4" t="s">
        <v>111</v>
      </c>
      <c r="F36" s="4" t="s">
        <v>108</v>
      </c>
      <c r="G36" s="1" t="s">
        <v>109</v>
      </c>
      <c r="I36" s="28" t="s">
        <v>110</v>
      </c>
      <c r="J36" s="29">
        <v>32</v>
      </c>
      <c r="K36" s="29">
        <v>30</v>
      </c>
      <c r="L36" s="29">
        <v>24</v>
      </c>
      <c r="M36" s="28" t="s">
        <v>145</v>
      </c>
      <c r="N36" s="28" t="s">
        <v>108</v>
      </c>
      <c r="O36" s="20" t="s">
        <v>148</v>
      </c>
      <c r="Q36" s="1" t="s">
        <v>113</v>
      </c>
      <c r="R36" s="27" t="s">
        <v>179</v>
      </c>
      <c r="S36" s="27">
        <v>41</v>
      </c>
      <c r="T36" s="27">
        <v>30</v>
      </c>
      <c r="U36" s="27" t="s">
        <v>107</v>
      </c>
      <c r="V36" s="27" t="s">
        <v>108</v>
      </c>
      <c r="W36" s="1" t="s">
        <v>115</v>
      </c>
    </row>
    <row r="37" spans="1:23" ht="15.75" customHeight="1">
      <c r="A37" s="4" t="s">
        <v>105</v>
      </c>
      <c r="B37" s="25" t="s">
        <v>180</v>
      </c>
      <c r="C37" s="26">
        <v>46</v>
      </c>
      <c r="D37" s="26">
        <v>38</v>
      </c>
      <c r="E37" s="4" t="s">
        <v>111</v>
      </c>
      <c r="F37" s="4" t="s">
        <v>108</v>
      </c>
      <c r="G37" s="1" t="s">
        <v>109</v>
      </c>
      <c r="I37" s="4" t="s">
        <v>110</v>
      </c>
      <c r="J37" s="26">
        <v>33</v>
      </c>
      <c r="K37" s="26">
        <v>37</v>
      </c>
      <c r="L37" s="26">
        <v>30</v>
      </c>
      <c r="M37" s="4" t="s">
        <v>107</v>
      </c>
      <c r="N37" s="4" t="s">
        <v>108</v>
      </c>
      <c r="O37" s="1" t="s">
        <v>181</v>
      </c>
      <c r="Q37" s="1" t="s">
        <v>113</v>
      </c>
      <c r="R37" s="27" t="s">
        <v>182</v>
      </c>
      <c r="S37" s="27">
        <v>25</v>
      </c>
      <c r="T37" s="27">
        <v>20</v>
      </c>
      <c r="U37" s="27" t="s">
        <v>107</v>
      </c>
      <c r="V37" s="27" t="s">
        <v>108</v>
      </c>
      <c r="W37" s="1" t="s">
        <v>115</v>
      </c>
    </row>
    <row r="38" spans="1:23" ht="15.75" customHeight="1">
      <c r="A38" s="4" t="s">
        <v>105</v>
      </c>
      <c r="B38" s="25" t="s">
        <v>183</v>
      </c>
      <c r="C38" s="26">
        <v>38</v>
      </c>
      <c r="D38" s="26">
        <v>33</v>
      </c>
      <c r="E38" s="4" t="s">
        <v>111</v>
      </c>
      <c r="F38" s="4" t="s">
        <v>108</v>
      </c>
      <c r="G38" s="1" t="s">
        <v>109</v>
      </c>
      <c r="I38" s="4" t="s">
        <v>110</v>
      </c>
      <c r="J38" s="26">
        <v>34</v>
      </c>
      <c r="K38" s="26">
        <v>35</v>
      </c>
      <c r="L38" s="26">
        <v>27</v>
      </c>
      <c r="M38" s="4" t="s">
        <v>107</v>
      </c>
      <c r="N38" s="4" t="s">
        <v>108</v>
      </c>
      <c r="O38" s="1" t="s">
        <v>181</v>
      </c>
      <c r="Q38" s="1" t="s">
        <v>113</v>
      </c>
      <c r="R38" s="27" t="s">
        <v>184</v>
      </c>
      <c r="S38" s="27">
        <v>42</v>
      </c>
      <c r="T38" s="27">
        <v>32</v>
      </c>
      <c r="U38" s="27" t="s">
        <v>107</v>
      </c>
      <c r="V38" s="27" t="s">
        <v>108</v>
      </c>
      <c r="W38" s="1" t="s">
        <v>115</v>
      </c>
    </row>
    <row r="39" spans="1:23" ht="15.75" customHeight="1">
      <c r="A39" s="4" t="s">
        <v>105</v>
      </c>
      <c r="B39" s="25" t="s">
        <v>185</v>
      </c>
      <c r="C39" s="26">
        <v>51</v>
      </c>
      <c r="D39" s="26">
        <v>42</v>
      </c>
      <c r="E39" s="4" t="s">
        <v>111</v>
      </c>
      <c r="F39" s="4" t="s">
        <v>108</v>
      </c>
      <c r="G39" s="1" t="s">
        <v>109</v>
      </c>
      <c r="I39" s="4" t="s">
        <v>110</v>
      </c>
      <c r="J39" s="26">
        <v>35</v>
      </c>
      <c r="K39" s="26">
        <v>39</v>
      </c>
      <c r="L39" s="26">
        <v>30</v>
      </c>
      <c r="M39" s="4" t="s">
        <v>107</v>
      </c>
      <c r="N39" s="4" t="s">
        <v>108</v>
      </c>
      <c r="O39" s="1" t="s">
        <v>181</v>
      </c>
      <c r="Q39" s="1" t="s">
        <v>113</v>
      </c>
      <c r="R39" s="27" t="s">
        <v>186</v>
      </c>
      <c r="S39" s="27">
        <v>28</v>
      </c>
      <c r="T39" s="27">
        <v>21</v>
      </c>
      <c r="U39" s="27" t="s">
        <v>107</v>
      </c>
      <c r="V39" s="27" t="s">
        <v>108</v>
      </c>
      <c r="W39" s="1" t="s">
        <v>115</v>
      </c>
    </row>
    <row r="40" spans="1:23" ht="15.75" customHeight="1">
      <c r="A40" s="4" t="s">
        <v>105</v>
      </c>
      <c r="B40" s="25" t="s">
        <v>187</v>
      </c>
      <c r="C40" s="26">
        <v>38</v>
      </c>
      <c r="D40" s="26">
        <v>33</v>
      </c>
      <c r="E40" s="4" t="s">
        <v>111</v>
      </c>
      <c r="F40" s="4" t="s">
        <v>108</v>
      </c>
      <c r="G40" s="1" t="s">
        <v>109</v>
      </c>
      <c r="I40" s="4" t="s">
        <v>110</v>
      </c>
      <c r="J40" s="26">
        <v>36</v>
      </c>
      <c r="K40" s="26">
        <v>33</v>
      </c>
      <c r="L40" s="26">
        <v>27</v>
      </c>
      <c r="M40" s="4" t="s">
        <v>107</v>
      </c>
      <c r="N40" s="4" t="s">
        <v>108</v>
      </c>
      <c r="O40" s="1" t="s">
        <v>181</v>
      </c>
      <c r="Q40" s="1" t="s">
        <v>113</v>
      </c>
      <c r="R40" s="27" t="s">
        <v>188</v>
      </c>
      <c r="S40" s="27">
        <v>27</v>
      </c>
      <c r="T40" s="27">
        <v>20</v>
      </c>
      <c r="U40" s="27" t="s">
        <v>107</v>
      </c>
      <c r="V40" s="27" t="s">
        <v>108</v>
      </c>
      <c r="W40" s="1" t="s">
        <v>115</v>
      </c>
    </row>
    <row r="41" spans="1:23" ht="15.75" customHeight="1">
      <c r="A41" s="4" t="s">
        <v>105</v>
      </c>
      <c r="B41" s="25" t="s">
        <v>189</v>
      </c>
      <c r="C41" s="26">
        <v>43</v>
      </c>
      <c r="D41" s="26">
        <v>39</v>
      </c>
      <c r="E41" s="4" t="s">
        <v>111</v>
      </c>
      <c r="F41" s="4" t="s">
        <v>108</v>
      </c>
      <c r="G41" s="1" t="s">
        <v>109</v>
      </c>
      <c r="I41" s="4" t="s">
        <v>110</v>
      </c>
      <c r="J41" s="26">
        <v>37</v>
      </c>
      <c r="K41" s="26">
        <v>35</v>
      </c>
      <c r="L41" s="26">
        <v>30</v>
      </c>
      <c r="M41" s="4" t="s">
        <v>107</v>
      </c>
      <c r="N41" s="4" t="s">
        <v>108</v>
      </c>
      <c r="O41" s="1" t="s">
        <v>181</v>
      </c>
      <c r="Q41" s="1" t="s">
        <v>113</v>
      </c>
      <c r="R41" s="27" t="s">
        <v>190</v>
      </c>
      <c r="S41" s="27">
        <v>45</v>
      </c>
      <c r="T41" s="27">
        <v>34</v>
      </c>
      <c r="U41" s="27" t="s">
        <v>107</v>
      </c>
      <c r="V41" s="27" t="s">
        <v>108</v>
      </c>
      <c r="W41" s="1" t="s">
        <v>115</v>
      </c>
    </row>
    <row r="42" spans="1:23" ht="15.75" customHeight="1">
      <c r="A42" s="4" t="s">
        <v>105</v>
      </c>
      <c r="B42" s="25" t="s">
        <v>191</v>
      </c>
      <c r="C42" s="26">
        <v>41</v>
      </c>
      <c r="D42" s="26">
        <v>35</v>
      </c>
      <c r="E42" s="4" t="s">
        <v>111</v>
      </c>
      <c r="F42" s="4" t="s">
        <v>108</v>
      </c>
      <c r="G42" s="1" t="s">
        <v>109</v>
      </c>
      <c r="I42" s="4" t="s">
        <v>110</v>
      </c>
      <c r="J42" s="26">
        <v>38</v>
      </c>
      <c r="K42" s="26">
        <v>33</v>
      </c>
      <c r="L42" s="26">
        <v>26</v>
      </c>
      <c r="M42" s="4" t="s">
        <v>107</v>
      </c>
      <c r="N42" s="4" t="s">
        <v>108</v>
      </c>
      <c r="O42" s="1" t="s">
        <v>181</v>
      </c>
      <c r="Q42" s="1" t="s">
        <v>113</v>
      </c>
      <c r="R42" s="27" t="s">
        <v>192</v>
      </c>
      <c r="S42" s="27">
        <v>29</v>
      </c>
      <c r="T42" s="27">
        <v>24</v>
      </c>
      <c r="U42" s="27" t="s">
        <v>107</v>
      </c>
      <c r="V42" s="27" t="s">
        <v>108</v>
      </c>
      <c r="W42" s="1" t="s">
        <v>115</v>
      </c>
    </row>
    <row r="43" spans="1:23" ht="15.75" customHeight="1">
      <c r="A43" s="4" t="s">
        <v>105</v>
      </c>
      <c r="B43" s="25" t="s">
        <v>193</v>
      </c>
      <c r="C43" s="26">
        <v>45</v>
      </c>
      <c r="D43" s="26">
        <v>34</v>
      </c>
      <c r="E43" s="4" t="s">
        <v>111</v>
      </c>
      <c r="F43" s="4" t="s">
        <v>108</v>
      </c>
      <c r="G43" s="1" t="s">
        <v>109</v>
      </c>
      <c r="I43" s="4" t="s">
        <v>110</v>
      </c>
      <c r="J43" s="26">
        <v>39</v>
      </c>
      <c r="K43" s="26">
        <v>37</v>
      </c>
      <c r="L43" s="26">
        <v>30</v>
      </c>
      <c r="M43" s="4" t="s">
        <v>107</v>
      </c>
      <c r="N43" s="4" t="s">
        <v>108</v>
      </c>
      <c r="O43" s="1" t="s">
        <v>181</v>
      </c>
      <c r="Q43" s="1" t="s">
        <v>113</v>
      </c>
      <c r="R43" s="27" t="s">
        <v>194</v>
      </c>
      <c r="S43" s="27">
        <v>37</v>
      </c>
      <c r="T43" s="27">
        <v>28</v>
      </c>
      <c r="U43" s="27" t="s">
        <v>107</v>
      </c>
      <c r="V43" s="27" t="s">
        <v>108</v>
      </c>
      <c r="W43" s="1" t="s">
        <v>115</v>
      </c>
    </row>
    <row r="44" spans="1:23" ht="15.75" customHeight="1">
      <c r="A44" s="4" t="s">
        <v>105</v>
      </c>
      <c r="B44" s="25" t="s">
        <v>195</v>
      </c>
      <c r="C44" s="26">
        <v>43</v>
      </c>
      <c r="D44" s="26">
        <v>37</v>
      </c>
      <c r="E44" s="4" t="s">
        <v>111</v>
      </c>
      <c r="F44" s="4" t="s">
        <v>108</v>
      </c>
      <c r="G44" s="1" t="s">
        <v>109</v>
      </c>
      <c r="I44" s="4" t="s">
        <v>110</v>
      </c>
      <c r="J44" s="26">
        <v>40</v>
      </c>
      <c r="K44" s="26">
        <v>45</v>
      </c>
      <c r="L44" s="26">
        <v>35</v>
      </c>
      <c r="M44" s="4" t="s">
        <v>107</v>
      </c>
      <c r="N44" s="4" t="s">
        <v>108</v>
      </c>
      <c r="O44" s="1" t="s">
        <v>181</v>
      </c>
      <c r="Q44" s="1" t="s">
        <v>113</v>
      </c>
      <c r="R44" s="27" t="s">
        <v>196</v>
      </c>
      <c r="S44" s="27">
        <v>26</v>
      </c>
      <c r="T44" s="27">
        <v>22</v>
      </c>
      <c r="U44" s="27" t="s">
        <v>107</v>
      </c>
      <c r="V44" s="27" t="s">
        <v>108</v>
      </c>
      <c r="W44" s="1" t="s">
        <v>115</v>
      </c>
    </row>
    <row r="45" spans="1:23" ht="15.75" customHeight="1">
      <c r="A45" s="4" t="s">
        <v>105</v>
      </c>
      <c r="B45" s="25" t="s">
        <v>197</v>
      </c>
      <c r="C45" s="26">
        <v>37</v>
      </c>
      <c r="D45" s="26">
        <v>31</v>
      </c>
      <c r="E45" s="4" t="s">
        <v>111</v>
      </c>
      <c r="F45" s="4" t="s">
        <v>108</v>
      </c>
      <c r="G45" s="1" t="s">
        <v>109</v>
      </c>
      <c r="I45" s="4" t="s">
        <v>110</v>
      </c>
      <c r="J45" s="26">
        <v>41</v>
      </c>
      <c r="K45" s="26">
        <v>33</v>
      </c>
      <c r="L45" s="26">
        <v>27</v>
      </c>
      <c r="M45" s="4" t="s">
        <v>107</v>
      </c>
      <c r="N45" s="4" t="s">
        <v>108</v>
      </c>
      <c r="O45" s="1" t="s">
        <v>181</v>
      </c>
      <c r="Q45" s="1" t="s">
        <v>113</v>
      </c>
      <c r="R45" s="27" t="s">
        <v>198</v>
      </c>
      <c r="S45" s="27">
        <v>39</v>
      </c>
      <c r="T45" s="27">
        <v>31</v>
      </c>
      <c r="U45" s="27" t="s">
        <v>107</v>
      </c>
      <c r="V45" s="27" t="s">
        <v>108</v>
      </c>
      <c r="W45" s="1" t="s">
        <v>115</v>
      </c>
    </row>
    <row r="46" spans="1:23" ht="15.75" customHeight="1">
      <c r="A46" s="4" t="s">
        <v>105</v>
      </c>
      <c r="B46" s="25" t="s">
        <v>199</v>
      </c>
      <c r="C46" s="26">
        <v>50</v>
      </c>
      <c r="D46" s="26">
        <v>43</v>
      </c>
      <c r="E46" s="4" t="s">
        <v>111</v>
      </c>
      <c r="F46" s="4" t="s">
        <v>108</v>
      </c>
      <c r="G46" s="1" t="s">
        <v>109</v>
      </c>
      <c r="I46" s="4" t="s">
        <v>110</v>
      </c>
      <c r="J46" s="26">
        <v>42</v>
      </c>
      <c r="K46" s="26">
        <v>35</v>
      </c>
      <c r="L46" s="26">
        <v>28</v>
      </c>
      <c r="M46" s="4" t="s">
        <v>107</v>
      </c>
      <c r="N46" s="4" t="s">
        <v>108</v>
      </c>
      <c r="O46" s="1" t="s">
        <v>181</v>
      </c>
      <c r="Q46" s="1" t="s">
        <v>113</v>
      </c>
      <c r="R46" s="27" t="s">
        <v>200</v>
      </c>
      <c r="S46" s="27">
        <v>32</v>
      </c>
      <c r="T46" s="27">
        <v>25</v>
      </c>
      <c r="U46" s="27" t="s">
        <v>107</v>
      </c>
      <c r="V46" s="27" t="s">
        <v>108</v>
      </c>
      <c r="W46" s="1" t="s">
        <v>115</v>
      </c>
    </row>
    <row r="47" spans="1:23" ht="15.75" customHeight="1">
      <c r="A47" s="4" t="s">
        <v>105</v>
      </c>
      <c r="B47" s="25" t="s">
        <v>201</v>
      </c>
      <c r="C47" s="26">
        <v>46</v>
      </c>
      <c r="D47" s="26">
        <v>38</v>
      </c>
      <c r="E47" s="4" t="s">
        <v>111</v>
      </c>
      <c r="F47" s="4" t="s">
        <v>108</v>
      </c>
      <c r="G47" s="1" t="s">
        <v>109</v>
      </c>
      <c r="I47" s="4" t="s">
        <v>110</v>
      </c>
      <c r="J47" s="26">
        <v>43</v>
      </c>
      <c r="K47" s="26">
        <v>43</v>
      </c>
      <c r="L47" s="26">
        <v>34</v>
      </c>
      <c r="M47" s="4" t="s">
        <v>107</v>
      </c>
      <c r="N47" s="4" t="s">
        <v>108</v>
      </c>
      <c r="O47" s="1" t="s">
        <v>181</v>
      </c>
      <c r="Q47" s="1" t="s">
        <v>113</v>
      </c>
      <c r="R47" s="27" t="s">
        <v>202</v>
      </c>
      <c r="S47" s="27">
        <v>24</v>
      </c>
      <c r="T47" s="27">
        <v>19</v>
      </c>
      <c r="U47" s="27" t="s">
        <v>107</v>
      </c>
      <c r="V47" s="27" t="s">
        <v>108</v>
      </c>
      <c r="W47" s="1" t="s">
        <v>115</v>
      </c>
    </row>
    <row r="48" spans="1:23" ht="15.75" customHeight="1">
      <c r="A48" s="4" t="s">
        <v>105</v>
      </c>
      <c r="B48" s="25" t="s">
        <v>203</v>
      </c>
      <c r="C48" s="26">
        <v>37</v>
      </c>
      <c r="D48" s="26">
        <v>32</v>
      </c>
      <c r="E48" s="4" t="s">
        <v>111</v>
      </c>
      <c r="F48" s="4" t="s">
        <v>108</v>
      </c>
      <c r="G48" s="1" t="s">
        <v>109</v>
      </c>
      <c r="I48" s="4" t="s">
        <v>110</v>
      </c>
      <c r="J48" s="26">
        <v>44</v>
      </c>
      <c r="K48" s="26">
        <v>43</v>
      </c>
      <c r="L48" s="26">
        <v>34</v>
      </c>
      <c r="M48" s="4" t="s">
        <v>107</v>
      </c>
      <c r="N48" s="4" t="s">
        <v>108</v>
      </c>
      <c r="O48" s="1" t="s">
        <v>181</v>
      </c>
      <c r="Q48" s="1" t="s">
        <v>113</v>
      </c>
      <c r="R48" s="27" t="s">
        <v>204</v>
      </c>
      <c r="S48" s="27">
        <v>26</v>
      </c>
      <c r="T48" s="27">
        <v>20</v>
      </c>
      <c r="U48" s="27" t="s">
        <v>107</v>
      </c>
      <c r="V48" s="27" t="s">
        <v>108</v>
      </c>
      <c r="W48" s="1" t="s">
        <v>115</v>
      </c>
    </row>
    <row r="49" spans="1:23" ht="15.75" customHeight="1">
      <c r="A49" s="4" t="s">
        <v>105</v>
      </c>
      <c r="B49" s="25" t="s">
        <v>205</v>
      </c>
      <c r="C49" s="26">
        <v>35</v>
      </c>
      <c r="D49" s="26">
        <v>31</v>
      </c>
      <c r="E49" s="4" t="s">
        <v>111</v>
      </c>
      <c r="F49" s="4" t="s">
        <v>108</v>
      </c>
      <c r="G49" s="1" t="s">
        <v>109</v>
      </c>
      <c r="I49" s="4" t="s">
        <v>110</v>
      </c>
      <c r="J49" s="26">
        <v>45</v>
      </c>
      <c r="K49" s="26">
        <v>26</v>
      </c>
      <c r="L49" s="26">
        <v>21</v>
      </c>
      <c r="M49" s="4" t="s">
        <v>107</v>
      </c>
      <c r="N49" s="4" t="s">
        <v>108</v>
      </c>
      <c r="O49" s="1" t="s">
        <v>181</v>
      </c>
      <c r="Q49" s="1" t="s">
        <v>113</v>
      </c>
      <c r="R49" s="27" t="s">
        <v>206</v>
      </c>
      <c r="S49" s="27">
        <v>20.7</v>
      </c>
      <c r="T49" s="27">
        <v>16</v>
      </c>
      <c r="U49" s="27" t="s">
        <v>107</v>
      </c>
      <c r="V49" s="27" t="s">
        <v>108</v>
      </c>
      <c r="W49" s="1" t="s">
        <v>115</v>
      </c>
    </row>
    <row r="50" spans="1:23" ht="15.75" customHeight="1">
      <c r="A50" s="1" t="s">
        <v>105</v>
      </c>
      <c r="B50" s="1" t="s">
        <v>207</v>
      </c>
      <c r="C50" s="26">
        <v>32</v>
      </c>
      <c r="D50" s="26">
        <v>28</v>
      </c>
      <c r="E50" s="4" t="s">
        <v>145</v>
      </c>
      <c r="F50" s="4" t="s">
        <v>108</v>
      </c>
      <c r="G50" s="1" t="s">
        <v>208</v>
      </c>
      <c r="I50" s="4" t="s">
        <v>110</v>
      </c>
      <c r="J50" s="26">
        <v>46</v>
      </c>
      <c r="K50" s="26">
        <v>30</v>
      </c>
      <c r="L50" s="26">
        <v>24</v>
      </c>
      <c r="M50" s="4" t="s">
        <v>107</v>
      </c>
      <c r="N50" s="4" t="s">
        <v>108</v>
      </c>
      <c r="O50" s="1" t="s">
        <v>181</v>
      </c>
      <c r="Q50" s="1" t="s">
        <v>113</v>
      </c>
      <c r="R50" s="30">
        <v>46</v>
      </c>
      <c r="S50" s="30">
        <v>48</v>
      </c>
      <c r="T50" s="30">
        <v>36</v>
      </c>
      <c r="U50" s="31" t="s">
        <v>111</v>
      </c>
      <c r="V50" s="31" t="s">
        <v>111</v>
      </c>
      <c r="W50" s="1" t="s">
        <v>209</v>
      </c>
    </row>
    <row r="51" spans="1:23" ht="12.75">
      <c r="A51" s="1" t="s">
        <v>105</v>
      </c>
      <c r="B51" s="1" t="s">
        <v>210</v>
      </c>
      <c r="C51" s="26">
        <v>71</v>
      </c>
      <c r="D51" s="26">
        <v>58</v>
      </c>
      <c r="E51" s="4" t="s">
        <v>145</v>
      </c>
      <c r="F51" s="4" t="s">
        <v>108</v>
      </c>
      <c r="G51" s="1" t="s">
        <v>208</v>
      </c>
      <c r="I51" s="4" t="s">
        <v>110</v>
      </c>
      <c r="J51" s="26">
        <v>47</v>
      </c>
      <c r="K51" s="26">
        <v>38</v>
      </c>
      <c r="L51" s="26">
        <v>32</v>
      </c>
      <c r="M51" s="4" t="s">
        <v>107</v>
      </c>
      <c r="N51" s="4" t="s">
        <v>108</v>
      </c>
      <c r="O51" s="1" t="s">
        <v>181</v>
      </c>
      <c r="Q51" s="1" t="s">
        <v>113</v>
      </c>
      <c r="R51" s="30">
        <v>47</v>
      </c>
      <c r="S51" s="30">
        <v>56</v>
      </c>
      <c r="T51" s="30">
        <v>40</v>
      </c>
      <c r="U51" s="31" t="s">
        <v>111</v>
      </c>
      <c r="V51" s="31" t="s">
        <v>111</v>
      </c>
      <c r="W51" s="1" t="s">
        <v>209</v>
      </c>
    </row>
    <row r="52" spans="1:23" ht="12.75">
      <c r="A52" s="1" t="s">
        <v>105</v>
      </c>
      <c r="B52" s="1" t="s">
        <v>211</v>
      </c>
      <c r="C52" s="26">
        <v>55</v>
      </c>
      <c r="D52" s="4"/>
      <c r="E52" s="4" t="s">
        <v>145</v>
      </c>
      <c r="F52" s="4" t="s">
        <v>108</v>
      </c>
      <c r="G52" s="1" t="s">
        <v>208</v>
      </c>
      <c r="I52" s="28" t="s">
        <v>110</v>
      </c>
      <c r="J52" s="29">
        <v>48</v>
      </c>
      <c r="K52" s="29">
        <v>42</v>
      </c>
      <c r="L52" s="29">
        <v>35</v>
      </c>
      <c r="M52" s="28" t="s">
        <v>107</v>
      </c>
      <c r="N52" s="28" t="s">
        <v>108</v>
      </c>
      <c r="O52" s="20" t="s">
        <v>181</v>
      </c>
      <c r="Q52" s="1" t="s">
        <v>113</v>
      </c>
      <c r="R52" s="30">
        <v>48</v>
      </c>
      <c r="S52" s="30">
        <v>45</v>
      </c>
      <c r="T52" s="30">
        <v>36</v>
      </c>
      <c r="U52" s="31" t="s">
        <v>111</v>
      </c>
      <c r="V52" s="31" t="s">
        <v>111</v>
      </c>
      <c r="W52" s="1" t="s">
        <v>209</v>
      </c>
    </row>
    <row r="53" spans="1:23" ht="12.75">
      <c r="A53" s="1" t="s">
        <v>105</v>
      </c>
      <c r="B53" s="1" t="s">
        <v>212</v>
      </c>
      <c r="C53" s="26">
        <v>48</v>
      </c>
      <c r="D53" s="26">
        <v>41</v>
      </c>
      <c r="E53" s="4" t="s">
        <v>145</v>
      </c>
      <c r="F53" s="4" t="s">
        <v>108</v>
      </c>
      <c r="G53" s="1" t="s">
        <v>208</v>
      </c>
      <c r="I53" s="4" t="s">
        <v>110</v>
      </c>
      <c r="J53" s="26">
        <v>49</v>
      </c>
      <c r="K53" s="26">
        <v>48</v>
      </c>
      <c r="L53" s="26">
        <v>40</v>
      </c>
      <c r="M53" s="4" t="s">
        <v>111</v>
      </c>
      <c r="N53" s="4" t="s">
        <v>111</v>
      </c>
      <c r="O53" s="1" t="s">
        <v>213</v>
      </c>
      <c r="Q53" s="1" t="s">
        <v>113</v>
      </c>
      <c r="R53" s="30">
        <v>49</v>
      </c>
      <c r="S53" s="30">
        <v>50</v>
      </c>
      <c r="T53" s="30">
        <v>36</v>
      </c>
      <c r="U53" s="31" t="s">
        <v>111</v>
      </c>
      <c r="V53" s="31" t="s">
        <v>111</v>
      </c>
      <c r="W53" s="1" t="s">
        <v>209</v>
      </c>
    </row>
    <row r="54" spans="1:23" ht="12.75">
      <c r="A54" s="1" t="s">
        <v>105</v>
      </c>
      <c r="B54" s="1" t="s">
        <v>214</v>
      </c>
      <c r="C54" s="26">
        <v>42</v>
      </c>
      <c r="D54" s="26">
        <v>39</v>
      </c>
      <c r="E54" s="4" t="s">
        <v>145</v>
      </c>
      <c r="F54" s="4" t="s">
        <v>108</v>
      </c>
      <c r="G54" s="1" t="s">
        <v>208</v>
      </c>
      <c r="I54" s="4" t="s">
        <v>110</v>
      </c>
      <c r="J54" s="26">
        <v>50</v>
      </c>
      <c r="K54" s="26">
        <v>53</v>
      </c>
      <c r="L54" s="26">
        <v>45</v>
      </c>
      <c r="M54" s="4" t="s">
        <v>111</v>
      </c>
      <c r="N54" s="4" t="s">
        <v>111</v>
      </c>
      <c r="O54" s="1" t="s">
        <v>213</v>
      </c>
      <c r="Q54" s="1" t="s">
        <v>113</v>
      </c>
      <c r="R54" s="30">
        <v>50</v>
      </c>
      <c r="S54" s="30">
        <v>44</v>
      </c>
      <c r="T54" s="30">
        <v>34</v>
      </c>
      <c r="U54" s="31" t="s">
        <v>111</v>
      </c>
      <c r="V54" s="31" t="s">
        <v>111</v>
      </c>
      <c r="W54" s="1" t="s">
        <v>209</v>
      </c>
    </row>
    <row r="55" spans="1:23" ht="12.75">
      <c r="A55" s="1" t="s">
        <v>105</v>
      </c>
      <c r="B55" s="1" t="s">
        <v>215</v>
      </c>
      <c r="C55" s="26">
        <v>45</v>
      </c>
      <c r="D55" s="26">
        <v>42</v>
      </c>
      <c r="E55" s="4" t="s">
        <v>145</v>
      </c>
      <c r="F55" s="4" t="s">
        <v>108</v>
      </c>
      <c r="G55" s="1" t="s">
        <v>208</v>
      </c>
      <c r="I55" s="4" t="s">
        <v>110</v>
      </c>
      <c r="J55" s="26">
        <v>51</v>
      </c>
      <c r="K55" s="26">
        <v>47</v>
      </c>
      <c r="L55" s="26">
        <v>42</v>
      </c>
      <c r="M55" s="4" t="s">
        <v>111</v>
      </c>
      <c r="N55" s="4" t="s">
        <v>111</v>
      </c>
      <c r="O55" s="1" t="s">
        <v>213</v>
      </c>
      <c r="Q55" s="1" t="s">
        <v>113</v>
      </c>
      <c r="R55" s="30">
        <v>51</v>
      </c>
      <c r="S55" s="30">
        <v>39</v>
      </c>
      <c r="T55" s="30">
        <v>30</v>
      </c>
      <c r="U55" s="31" t="s">
        <v>111</v>
      </c>
      <c r="V55" s="31" t="s">
        <v>111</v>
      </c>
      <c r="W55" s="1" t="s">
        <v>209</v>
      </c>
    </row>
    <row r="56" spans="1:23" ht="12.75">
      <c r="A56" s="1" t="s">
        <v>105</v>
      </c>
      <c r="B56" s="1" t="s">
        <v>216</v>
      </c>
      <c r="C56" s="26">
        <v>46</v>
      </c>
      <c r="D56" s="26">
        <v>32</v>
      </c>
      <c r="E56" s="4" t="s">
        <v>145</v>
      </c>
      <c r="F56" s="4" t="s">
        <v>108</v>
      </c>
      <c r="G56" s="1" t="s">
        <v>208</v>
      </c>
      <c r="I56" s="4" t="s">
        <v>110</v>
      </c>
      <c r="J56" s="26">
        <v>52</v>
      </c>
      <c r="K56" s="26">
        <v>51</v>
      </c>
      <c r="L56" s="26">
        <v>43</v>
      </c>
      <c r="M56" s="4" t="s">
        <v>111</v>
      </c>
      <c r="N56" s="4" t="s">
        <v>111</v>
      </c>
      <c r="O56" s="1" t="s">
        <v>213</v>
      </c>
      <c r="Q56" s="1" t="s">
        <v>113</v>
      </c>
      <c r="R56" s="30">
        <v>52</v>
      </c>
      <c r="S56" s="30">
        <v>42</v>
      </c>
      <c r="T56" s="30">
        <v>35</v>
      </c>
      <c r="U56" s="31" t="s">
        <v>111</v>
      </c>
      <c r="V56" s="31" t="s">
        <v>111</v>
      </c>
      <c r="W56" s="1" t="s">
        <v>209</v>
      </c>
    </row>
    <row r="57" spans="1:23" ht="12.75">
      <c r="A57" s="1" t="s">
        <v>105</v>
      </c>
      <c r="B57" s="1" t="s">
        <v>217</v>
      </c>
      <c r="C57" s="26">
        <v>38</v>
      </c>
      <c r="D57" s="26">
        <v>35</v>
      </c>
      <c r="E57" s="4" t="s">
        <v>145</v>
      </c>
      <c r="F57" s="4" t="s">
        <v>108</v>
      </c>
      <c r="G57" s="1" t="s">
        <v>208</v>
      </c>
      <c r="I57" s="4" t="s">
        <v>110</v>
      </c>
      <c r="J57" s="26">
        <v>53</v>
      </c>
      <c r="K57" s="26">
        <v>47</v>
      </c>
      <c r="L57" s="26">
        <v>39</v>
      </c>
      <c r="M57" s="4" t="s">
        <v>111</v>
      </c>
      <c r="N57" s="4" t="s">
        <v>111</v>
      </c>
      <c r="O57" s="1" t="s">
        <v>213</v>
      </c>
      <c r="Q57" s="1" t="s">
        <v>113</v>
      </c>
      <c r="R57" s="30">
        <v>53</v>
      </c>
      <c r="S57" s="30">
        <v>41</v>
      </c>
      <c r="T57" s="30">
        <v>31</v>
      </c>
      <c r="U57" s="31" t="s">
        <v>111</v>
      </c>
      <c r="V57" s="31" t="s">
        <v>111</v>
      </c>
      <c r="W57" s="1" t="s">
        <v>209</v>
      </c>
    </row>
    <row r="58" spans="1:23" ht="12.75">
      <c r="A58" s="1" t="s">
        <v>105</v>
      </c>
      <c r="B58" s="1" t="s">
        <v>218</v>
      </c>
      <c r="C58" s="26">
        <v>48</v>
      </c>
      <c r="D58" s="26">
        <v>39</v>
      </c>
      <c r="E58" s="4" t="s">
        <v>145</v>
      </c>
      <c r="F58" s="4" t="s">
        <v>108</v>
      </c>
      <c r="G58" s="1" t="s">
        <v>208</v>
      </c>
      <c r="I58" s="4" t="s">
        <v>110</v>
      </c>
      <c r="J58" s="26">
        <v>54</v>
      </c>
      <c r="K58" s="26">
        <v>46</v>
      </c>
      <c r="L58" s="26">
        <v>40</v>
      </c>
      <c r="M58" s="4" t="s">
        <v>111</v>
      </c>
      <c r="N58" s="4" t="s">
        <v>111</v>
      </c>
      <c r="O58" s="1" t="s">
        <v>213</v>
      </c>
      <c r="Q58" s="1" t="s">
        <v>113</v>
      </c>
      <c r="R58" s="30">
        <v>54</v>
      </c>
      <c r="S58" s="30">
        <v>45</v>
      </c>
      <c r="T58" s="30">
        <v>35</v>
      </c>
      <c r="U58" s="31" t="s">
        <v>111</v>
      </c>
      <c r="V58" s="31" t="s">
        <v>111</v>
      </c>
      <c r="W58" s="1" t="s">
        <v>209</v>
      </c>
    </row>
    <row r="59" spans="1:23" ht="12.75">
      <c r="A59" s="1" t="s">
        <v>105</v>
      </c>
      <c r="B59" s="1" t="s">
        <v>219</v>
      </c>
      <c r="C59" s="26">
        <v>45</v>
      </c>
      <c r="D59" s="26">
        <v>40</v>
      </c>
      <c r="E59" s="4" t="s">
        <v>145</v>
      </c>
      <c r="F59" s="4" t="s">
        <v>108</v>
      </c>
      <c r="G59" s="1" t="s">
        <v>208</v>
      </c>
      <c r="I59" s="4" t="s">
        <v>110</v>
      </c>
      <c r="J59" s="26">
        <v>56</v>
      </c>
      <c r="K59" s="26">
        <v>52</v>
      </c>
      <c r="L59" s="26">
        <v>47</v>
      </c>
      <c r="M59" s="4" t="s">
        <v>111</v>
      </c>
      <c r="N59" s="4" t="s">
        <v>111</v>
      </c>
      <c r="O59" s="1" t="s">
        <v>213</v>
      </c>
      <c r="Q59" s="1" t="s">
        <v>113</v>
      </c>
      <c r="R59" s="30">
        <v>55</v>
      </c>
      <c r="S59" s="30">
        <v>47</v>
      </c>
      <c r="T59" s="30">
        <v>34</v>
      </c>
      <c r="U59" s="31" t="s">
        <v>111</v>
      </c>
      <c r="V59" s="31" t="s">
        <v>111</v>
      </c>
      <c r="W59" s="1" t="s">
        <v>209</v>
      </c>
    </row>
    <row r="60" spans="1:23" ht="12.75">
      <c r="A60" s="1" t="s">
        <v>105</v>
      </c>
      <c r="B60" s="1" t="s">
        <v>220</v>
      </c>
      <c r="C60" s="26">
        <v>47</v>
      </c>
      <c r="D60" s="26">
        <v>42</v>
      </c>
      <c r="E60" s="4" t="s">
        <v>145</v>
      </c>
      <c r="F60" s="4" t="s">
        <v>108</v>
      </c>
      <c r="G60" s="1" t="s">
        <v>208</v>
      </c>
      <c r="I60" s="4" t="s">
        <v>110</v>
      </c>
      <c r="J60" s="26">
        <v>57</v>
      </c>
      <c r="K60" s="26">
        <v>54</v>
      </c>
      <c r="L60" s="26">
        <v>45</v>
      </c>
      <c r="M60" s="4" t="s">
        <v>111</v>
      </c>
      <c r="N60" s="4" t="s">
        <v>111</v>
      </c>
      <c r="O60" s="1" t="s">
        <v>213</v>
      </c>
      <c r="Q60" s="1" t="s">
        <v>113</v>
      </c>
      <c r="R60" s="30">
        <v>56</v>
      </c>
      <c r="S60" s="30">
        <v>41</v>
      </c>
      <c r="T60" s="30">
        <v>34</v>
      </c>
      <c r="U60" s="31" t="s">
        <v>111</v>
      </c>
      <c r="V60" s="31" t="s">
        <v>111</v>
      </c>
      <c r="W60" s="1" t="s">
        <v>209</v>
      </c>
    </row>
    <row r="61" spans="1:23" ht="12.75">
      <c r="A61" s="1" t="s">
        <v>105</v>
      </c>
      <c r="B61" s="1" t="s">
        <v>221</v>
      </c>
      <c r="C61" s="26">
        <v>47</v>
      </c>
      <c r="D61" s="26">
        <v>39</v>
      </c>
      <c r="E61" s="4" t="s">
        <v>145</v>
      </c>
      <c r="F61" s="4" t="s">
        <v>108</v>
      </c>
      <c r="G61" s="1" t="s">
        <v>208</v>
      </c>
      <c r="I61" s="4" t="s">
        <v>110</v>
      </c>
      <c r="J61" s="26">
        <v>58</v>
      </c>
      <c r="K61" s="26">
        <v>50</v>
      </c>
      <c r="L61" s="26">
        <v>42</v>
      </c>
      <c r="M61" s="4" t="s">
        <v>111</v>
      </c>
      <c r="N61" s="4" t="s">
        <v>111</v>
      </c>
      <c r="O61" s="1" t="s">
        <v>213</v>
      </c>
      <c r="Q61" s="1" t="s">
        <v>113</v>
      </c>
      <c r="R61" s="30">
        <v>57</v>
      </c>
      <c r="S61" s="30">
        <v>39</v>
      </c>
      <c r="T61" s="30">
        <v>28</v>
      </c>
      <c r="U61" s="31" t="s">
        <v>111</v>
      </c>
      <c r="V61" s="31" t="s">
        <v>111</v>
      </c>
      <c r="W61" s="1" t="s">
        <v>209</v>
      </c>
    </row>
    <row r="62" spans="1:23" ht="12.75">
      <c r="A62" s="1" t="s">
        <v>105</v>
      </c>
      <c r="B62" s="1" t="s">
        <v>222</v>
      </c>
      <c r="C62" s="26">
        <v>48</v>
      </c>
      <c r="D62" s="26">
        <v>41</v>
      </c>
      <c r="E62" s="4" t="s">
        <v>145</v>
      </c>
      <c r="F62" s="4" t="s">
        <v>108</v>
      </c>
      <c r="G62" s="1" t="s">
        <v>208</v>
      </c>
      <c r="I62" s="4" t="s">
        <v>110</v>
      </c>
      <c r="J62" s="26">
        <v>59</v>
      </c>
      <c r="K62" s="26">
        <v>54</v>
      </c>
      <c r="L62" s="26">
        <v>46</v>
      </c>
      <c r="M62" s="4" t="s">
        <v>111</v>
      </c>
      <c r="N62" s="4" t="s">
        <v>111</v>
      </c>
      <c r="O62" s="1" t="s">
        <v>213</v>
      </c>
      <c r="Q62" s="1" t="s">
        <v>113</v>
      </c>
      <c r="R62" s="30">
        <v>58</v>
      </c>
      <c r="S62" s="30">
        <v>41</v>
      </c>
      <c r="T62" s="30">
        <v>34</v>
      </c>
      <c r="U62" s="31" t="s">
        <v>111</v>
      </c>
      <c r="V62" s="31" t="s">
        <v>111</v>
      </c>
      <c r="W62" s="1" t="s">
        <v>209</v>
      </c>
    </row>
    <row r="63" spans="1:23" ht="12.75">
      <c r="A63" s="1" t="s">
        <v>105</v>
      </c>
      <c r="B63" s="1" t="s">
        <v>223</v>
      </c>
      <c r="C63" s="26">
        <v>45</v>
      </c>
      <c r="D63" s="26">
        <v>42</v>
      </c>
      <c r="E63" s="4" t="s">
        <v>145</v>
      </c>
      <c r="F63" s="4" t="s">
        <v>108</v>
      </c>
      <c r="G63" s="1" t="s">
        <v>208</v>
      </c>
      <c r="I63" s="4" t="s">
        <v>110</v>
      </c>
      <c r="J63" s="26">
        <v>60</v>
      </c>
      <c r="K63" s="26">
        <v>54</v>
      </c>
      <c r="L63" s="26">
        <v>46</v>
      </c>
      <c r="M63" s="4" t="s">
        <v>111</v>
      </c>
      <c r="N63" s="4" t="s">
        <v>111</v>
      </c>
      <c r="O63" s="1" t="s">
        <v>213</v>
      </c>
      <c r="Q63" s="1" t="s">
        <v>113</v>
      </c>
      <c r="R63" s="30">
        <v>59</v>
      </c>
      <c r="S63" s="30">
        <v>44</v>
      </c>
      <c r="T63" s="30">
        <v>35</v>
      </c>
      <c r="U63" s="31" t="s">
        <v>111</v>
      </c>
      <c r="V63" s="31" t="s">
        <v>111</v>
      </c>
      <c r="W63" s="1" t="s">
        <v>209</v>
      </c>
    </row>
    <row r="64" spans="1:23" ht="12.75">
      <c r="A64" s="1" t="s">
        <v>105</v>
      </c>
      <c r="B64" s="1" t="s">
        <v>224</v>
      </c>
      <c r="C64" s="26">
        <v>64</v>
      </c>
      <c r="D64" s="26">
        <v>53</v>
      </c>
      <c r="E64" s="4" t="s">
        <v>145</v>
      </c>
      <c r="F64" s="4" t="s">
        <v>108</v>
      </c>
      <c r="G64" s="1" t="s">
        <v>208</v>
      </c>
      <c r="I64" s="4" t="s">
        <v>110</v>
      </c>
      <c r="J64" s="26">
        <v>61</v>
      </c>
      <c r="K64" s="26">
        <v>51</v>
      </c>
      <c r="L64" s="26">
        <v>41</v>
      </c>
      <c r="M64" s="4" t="s">
        <v>111</v>
      </c>
      <c r="N64" s="4" t="s">
        <v>111</v>
      </c>
      <c r="O64" s="1" t="s">
        <v>213</v>
      </c>
      <c r="Q64" s="1" t="s">
        <v>113</v>
      </c>
      <c r="R64" s="30">
        <v>60</v>
      </c>
      <c r="S64" s="30">
        <v>39</v>
      </c>
      <c r="T64" s="30">
        <v>30</v>
      </c>
      <c r="U64" s="31" t="s">
        <v>111</v>
      </c>
      <c r="V64" s="31" t="s">
        <v>111</v>
      </c>
      <c r="W64" s="1" t="s">
        <v>209</v>
      </c>
    </row>
    <row r="65" spans="1:23" ht="12.75">
      <c r="A65" s="1" t="s">
        <v>105</v>
      </c>
      <c r="B65" s="1" t="s">
        <v>225</v>
      </c>
      <c r="C65" s="26">
        <v>49</v>
      </c>
      <c r="D65" s="26">
        <v>42</v>
      </c>
      <c r="E65" s="4" t="s">
        <v>111</v>
      </c>
      <c r="F65" s="4" t="s">
        <v>108</v>
      </c>
      <c r="G65" s="1" t="s">
        <v>208</v>
      </c>
      <c r="I65" s="4" t="s">
        <v>110</v>
      </c>
      <c r="J65" s="26">
        <v>62</v>
      </c>
      <c r="K65" s="26">
        <v>50</v>
      </c>
      <c r="L65" s="26">
        <v>43</v>
      </c>
      <c r="M65" s="4" t="s">
        <v>111</v>
      </c>
      <c r="N65" s="4" t="s">
        <v>111</v>
      </c>
      <c r="O65" s="1" t="s">
        <v>213</v>
      </c>
      <c r="Q65" s="1" t="s">
        <v>113</v>
      </c>
      <c r="R65" s="30">
        <v>61</v>
      </c>
      <c r="S65" s="30">
        <v>33</v>
      </c>
      <c r="T65" s="30">
        <v>24</v>
      </c>
      <c r="U65" s="31" t="s">
        <v>145</v>
      </c>
      <c r="V65" s="31" t="s">
        <v>111</v>
      </c>
      <c r="W65" s="1" t="s">
        <v>209</v>
      </c>
    </row>
    <row r="66" spans="1:23" ht="12.75">
      <c r="A66" s="1" t="s">
        <v>105</v>
      </c>
      <c r="B66" s="1" t="s">
        <v>226</v>
      </c>
      <c r="C66" s="26">
        <v>44</v>
      </c>
      <c r="D66" s="26">
        <v>39</v>
      </c>
      <c r="E66" s="4" t="s">
        <v>111</v>
      </c>
      <c r="F66" s="4" t="s">
        <v>108</v>
      </c>
      <c r="G66" s="1" t="s">
        <v>208</v>
      </c>
      <c r="I66" s="4" t="s">
        <v>110</v>
      </c>
      <c r="J66" s="26">
        <v>63</v>
      </c>
      <c r="K66" s="26">
        <v>44</v>
      </c>
      <c r="L66" s="26">
        <v>38</v>
      </c>
      <c r="M66" s="4" t="s">
        <v>111</v>
      </c>
      <c r="N66" s="4" t="s">
        <v>111</v>
      </c>
      <c r="O66" s="1" t="s">
        <v>213</v>
      </c>
      <c r="Q66" s="1" t="s">
        <v>113</v>
      </c>
      <c r="R66" s="30">
        <v>62</v>
      </c>
      <c r="S66" s="30">
        <v>35</v>
      </c>
      <c r="T66" s="30">
        <v>26</v>
      </c>
      <c r="U66" s="31" t="s">
        <v>145</v>
      </c>
      <c r="V66" s="31" t="s">
        <v>111</v>
      </c>
      <c r="W66" s="1" t="s">
        <v>209</v>
      </c>
    </row>
    <row r="67" spans="1:23" ht="12.75">
      <c r="A67" s="1" t="s">
        <v>105</v>
      </c>
      <c r="B67" s="1" t="s">
        <v>227</v>
      </c>
      <c r="C67" s="26">
        <v>51</v>
      </c>
      <c r="D67" s="26">
        <v>46</v>
      </c>
      <c r="E67" s="4" t="s">
        <v>111</v>
      </c>
      <c r="F67" s="4" t="s">
        <v>108</v>
      </c>
      <c r="G67" s="1" t="s">
        <v>208</v>
      </c>
      <c r="I67" s="28" t="s">
        <v>110</v>
      </c>
      <c r="J67" s="29">
        <v>64</v>
      </c>
      <c r="K67" s="29">
        <v>50</v>
      </c>
      <c r="L67" s="29">
        <v>41</v>
      </c>
      <c r="M67" s="28" t="s">
        <v>111</v>
      </c>
      <c r="N67" s="28" t="s">
        <v>111</v>
      </c>
      <c r="O67" s="20" t="s">
        <v>213</v>
      </c>
      <c r="Q67" s="1" t="s">
        <v>113</v>
      </c>
      <c r="R67" s="30">
        <v>63</v>
      </c>
      <c r="S67" s="30">
        <v>41</v>
      </c>
      <c r="T67" s="30">
        <v>30</v>
      </c>
      <c r="U67" s="31" t="s">
        <v>145</v>
      </c>
      <c r="V67" s="31" t="s">
        <v>111</v>
      </c>
      <c r="W67" s="1" t="s">
        <v>209</v>
      </c>
    </row>
    <row r="68" spans="1:23" ht="12.75">
      <c r="A68" s="1" t="s">
        <v>105</v>
      </c>
      <c r="B68" s="1" t="s">
        <v>228</v>
      </c>
      <c r="C68" s="26">
        <v>39</v>
      </c>
      <c r="D68" s="26">
        <v>36</v>
      </c>
      <c r="E68" s="4" t="s">
        <v>111</v>
      </c>
      <c r="F68" s="4" t="s">
        <v>108</v>
      </c>
      <c r="G68" s="1" t="s">
        <v>208</v>
      </c>
      <c r="I68" s="4" t="s">
        <v>110</v>
      </c>
      <c r="J68" s="26">
        <v>65</v>
      </c>
      <c r="K68" s="26">
        <v>35</v>
      </c>
      <c r="L68" s="26">
        <v>30</v>
      </c>
      <c r="M68" s="4" t="s">
        <v>145</v>
      </c>
      <c r="N68" s="4" t="s">
        <v>111</v>
      </c>
      <c r="O68" s="1" t="s">
        <v>229</v>
      </c>
      <c r="Q68" s="1" t="s">
        <v>113</v>
      </c>
      <c r="R68" s="30">
        <v>64</v>
      </c>
      <c r="S68" s="30">
        <v>45</v>
      </c>
      <c r="T68" s="30">
        <v>35</v>
      </c>
      <c r="U68" s="31" t="s">
        <v>145</v>
      </c>
      <c r="V68" s="31" t="s">
        <v>111</v>
      </c>
      <c r="W68" s="1" t="s">
        <v>209</v>
      </c>
    </row>
    <row r="69" spans="1:23" ht="12.75">
      <c r="A69" s="1" t="s">
        <v>105</v>
      </c>
      <c r="B69" s="1" t="s">
        <v>230</v>
      </c>
      <c r="C69" s="26">
        <v>52</v>
      </c>
      <c r="D69" s="26">
        <v>49</v>
      </c>
      <c r="E69" s="4" t="s">
        <v>111</v>
      </c>
      <c r="F69" s="4" t="s">
        <v>108</v>
      </c>
      <c r="G69" s="1" t="s">
        <v>208</v>
      </c>
      <c r="I69" s="4" t="s">
        <v>110</v>
      </c>
      <c r="J69" s="26">
        <v>66</v>
      </c>
      <c r="K69" s="26">
        <v>41</v>
      </c>
      <c r="L69" s="26">
        <v>33</v>
      </c>
      <c r="M69" s="4" t="s">
        <v>145</v>
      </c>
      <c r="N69" s="4" t="s">
        <v>111</v>
      </c>
      <c r="O69" s="1" t="s">
        <v>229</v>
      </c>
      <c r="Q69" s="1" t="s">
        <v>113</v>
      </c>
      <c r="R69" s="30">
        <v>65</v>
      </c>
      <c r="S69" s="30">
        <v>43</v>
      </c>
      <c r="T69" s="30">
        <v>30</v>
      </c>
      <c r="U69" s="31" t="s">
        <v>145</v>
      </c>
      <c r="V69" s="31" t="s">
        <v>111</v>
      </c>
      <c r="W69" s="1" t="s">
        <v>209</v>
      </c>
    </row>
    <row r="70" spans="1:23" ht="12.75">
      <c r="A70" s="1" t="s">
        <v>105</v>
      </c>
      <c r="B70" s="1" t="s">
        <v>231</v>
      </c>
      <c r="C70" s="26">
        <v>47</v>
      </c>
      <c r="D70" s="26">
        <v>40</v>
      </c>
      <c r="E70" s="4" t="s">
        <v>111</v>
      </c>
      <c r="F70" s="4" t="s">
        <v>108</v>
      </c>
      <c r="G70" s="1" t="s">
        <v>208</v>
      </c>
      <c r="I70" s="4" t="s">
        <v>110</v>
      </c>
      <c r="J70" s="26">
        <v>67</v>
      </c>
      <c r="K70" s="26">
        <v>36</v>
      </c>
      <c r="L70" s="26">
        <v>30</v>
      </c>
      <c r="M70" s="4" t="s">
        <v>145</v>
      </c>
      <c r="N70" s="4" t="s">
        <v>111</v>
      </c>
      <c r="O70" s="1" t="s">
        <v>229</v>
      </c>
      <c r="Q70" s="1" t="s">
        <v>113</v>
      </c>
      <c r="R70" s="30">
        <v>66</v>
      </c>
      <c r="S70" s="30">
        <v>41</v>
      </c>
      <c r="T70" s="30">
        <v>29</v>
      </c>
      <c r="U70" s="31" t="s">
        <v>145</v>
      </c>
      <c r="V70" s="31" t="s">
        <v>111</v>
      </c>
      <c r="W70" s="1" t="s">
        <v>209</v>
      </c>
    </row>
    <row r="71" spans="1:23" ht="12.75">
      <c r="A71" s="1" t="s">
        <v>105</v>
      </c>
      <c r="B71" s="1" t="s">
        <v>232</v>
      </c>
      <c r="C71" s="26">
        <v>45</v>
      </c>
      <c r="D71" s="26">
        <v>39</v>
      </c>
      <c r="E71" s="4" t="s">
        <v>111</v>
      </c>
      <c r="F71" s="4" t="s">
        <v>108</v>
      </c>
      <c r="G71" s="1" t="s">
        <v>208</v>
      </c>
      <c r="I71" s="4" t="s">
        <v>110</v>
      </c>
      <c r="J71" s="26">
        <v>68</v>
      </c>
      <c r="K71" s="26">
        <v>40</v>
      </c>
      <c r="L71" s="26">
        <v>33</v>
      </c>
      <c r="M71" s="4" t="s">
        <v>145</v>
      </c>
      <c r="N71" s="4" t="s">
        <v>111</v>
      </c>
      <c r="O71" s="1" t="s">
        <v>229</v>
      </c>
      <c r="Q71" s="1" t="s">
        <v>113</v>
      </c>
      <c r="R71" s="30">
        <v>67</v>
      </c>
      <c r="S71" s="30">
        <v>35</v>
      </c>
      <c r="T71" s="30">
        <v>27</v>
      </c>
      <c r="U71" s="31" t="s">
        <v>145</v>
      </c>
      <c r="V71" s="31" t="s">
        <v>111</v>
      </c>
      <c r="W71" s="1" t="s">
        <v>209</v>
      </c>
    </row>
    <row r="72" spans="1:23" ht="12.75">
      <c r="A72" s="1" t="s">
        <v>105</v>
      </c>
      <c r="B72" s="1" t="s">
        <v>233</v>
      </c>
      <c r="C72" s="26">
        <v>58</v>
      </c>
      <c r="D72" s="26">
        <v>48</v>
      </c>
      <c r="E72" s="4" t="s">
        <v>111</v>
      </c>
      <c r="F72" s="4" t="s">
        <v>108</v>
      </c>
      <c r="G72" s="1" t="s">
        <v>208</v>
      </c>
      <c r="I72" s="4" t="s">
        <v>110</v>
      </c>
      <c r="J72" s="26">
        <v>69</v>
      </c>
      <c r="K72" s="26">
        <v>43</v>
      </c>
      <c r="L72" s="26">
        <v>34</v>
      </c>
      <c r="M72" s="4" t="s">
        <v>145</v>
      </c>
      <c r="N72" s="4" t="s">
        <v>111</v>
      </c>
      <c r="O72" s="1" t="s">
        <v>229</v>
      </c>
      <c r="Q72" s="1" t="s">
        <v>113</v>
      </c>
      <c r="R72" s="30">
        <v>68</v>
      </c>
      <c r="S72" s="30">
        <v>44</v>
      </c>
      <c r="T72" s="30">
        <v>32</v>
      </c>
      <c r="U72" s="31" t="s">
        <v>145</v>
      </c>
      <c r="V72" s="31" t="s">
        <v>111</v>
      </c>
      <c r="W72" s="1" t="s">
        <v>209</v>
      </c>
    </row>
    <row r="73" spans="1:23" ht="12.75">
      <c r="A73" s="1" t="s">
        <v>105</v>
      </c>
      <c r="B73" s="1" t="s">
        <v>234</v>
      </c>
      <c r="C73" s="26">
        <v>42</v>
      </c>
      <c r="D73" s="26">
        <v>38</v>
      </c>
      <c r="E73" s="4" t="s">
        <v>111</v>
      </c>
      <c r="F73" s="4" t="s">
        <v>108</v>
      </c>
      <c r="G73" s="1" t="s">
        <v>208</v>
      </c>
      <c r="I73" s="4" t="s">
        <v>110</v>
      </c>
      <c r="J73" s="26">
        <v>70</v>
      </c>
      <c r="K73" s="26">
        <v>42</v>
      </c>
      <c r="L73" s="26">
        <v>34</v>
      </c>
      <c r="M73" s="4" t="s">
        <v>145</v>
      </c>
      <c r="N73" s="4" t="s">
        <v>111</v>
      </c>
      <c r="O73" s="1" t="s">
        <v>229</v>
      </c>
      <c r="Q73" s="1" t="s">
        <v>113</v>
      </c>
      <c r="R73" s="30">
        <v>69</v>
      </c>
      <c r="S73" s="30">
        <v>35</v>
      </c>
      <c r="T73" s="30">
        <v>26</v>
      </c>
      <c r="U73" s="31" t="s">
        <v>145</v>
      </c>
      <c r="V73" s="31" t="s">
        <v>111</v>
      </c>
      <c r="W73" s="1" t="s">
        <v>209</v>
      </c>
    </row>
    <row r="74" spans="1:23" ht="12.75">
      <c r="A74" s="1" t="s">
        <v>105</v>
      </c>
      <c r="B74" s="1" t="s">
        <v>235</v>
      </c>
      <c r="C74" s="26">
        <v>37</v>
      </c>
      <c r="D74" s="26">
        <v>30</v>
      </c>
      <c r="E74" s="4" t="s">
        <v>111</v>
      </c>
      <c r="F74" s="4" t="s">
        <v>108</v>
      </c>
      <c r="G74" s="1" t="s">
        <v>208</v>
      </c>
      <c r="I74" s="4" t="s">
        <v>110</v>
      </c>
      <c r="J74" s="26">
        <v>71</v>
      </c>
      <c r="K74" s="26">
        <v>37</v>
      </c>
      <c r="L74" s="26">
        <v>30</v>
      </c>
      <c r="M74" s="4" t="s">
        <v>145</v>
      </c>
      <c r="N74" s="4" t="s">
        <v>111</v>
      </c>
      <c r="O74" s="1" t="s">
        <v>229</v>
      </c>
      <c r="Q74" s="1" t="s">
        <v>113</v>
      </c>
      <c r="R74" s="30">
        <v>70</v>
      </c>
      <c r="S74" s="30">
        <v>36</v>
      </c>
      <c r="T74" s="30">
        <v>28</v>
      </c>
      <c r="U74" s="31" t="s">
        <v>145</v>
      </c>
      <c r="V74" s="31" t="s">
        <v>111</v>
      </c>
      <c r="W74" s="1" t="s">
        <v>209</v>
      </c>
    </row>
    <row r="75" spans="1:23" ht="12.75">
      <c r="A75" s="1" t="s">
        <v>105</v>
      </c>
      <c r="B75" s="1" t="s">
        <v>236</v>
      </c>
      <c r="C75" s="26">
        <v>45</v>
      </c>
      <c r="D75" s="26">
        <v>40</v>
      </c>
      <c r="E75" s="4" t="s">
        <v>111</v>
      </c>
      <c r="F75" s="4" t="s">
        <v>108</v>
      </c>
      <c r="G75" s="1" t="s">
        <v>208</v>
      </c>
      <c r="I75" s="4" t="s">
        <v>110</v>
      </c>
      <c r="J75" s="26">
        <v>72</v>
      </c>
      <c r="K75" s="26">
        <v>37</v>
      </c>
      <c r="L75" s="26">
        <v>30</v>
      </c>
      <c r="M75" s="4" t="s">
        <v>145</v>
      </c>
      <c r="N75" s="4" t="s">
        <v>111</v>
      </c>
      <c r="O75" s="1" t="s">
        <v>229</v>
      </c>
      <c r="Q75" s="1" t="s">
        <v>113</v>
      </c>
      <c r="R75" s="30">
        <v>71</v>
      </c>
      <c r="S75" s="30">
        <v>42</v>
      </c>
      <c r="T75" s="30">
        <v>32</v>
      </c>
      <c r="U75" s="31" t="s">
        <v>145</v>
      </c>
      <c r="V75" s="31" t="s">
        <v>111</v>
      </c>
      <c r="W75" s="1" t="s">
        <v>209</v>
      </c>
    </row>
    <row r="76" spans="1:23" ht="12.75">
      <c r="A76" s="1" t="s">
        <v>105</v>
      </c>
      <c r="B76" s="1" t="s">
        <v>237</v>
      </c>
      <c r="C76" s="26">
        <v>42</v>
      </c>
      <c r="D76" s="26">
        <v>40</v>
      </c>
      <c r="E76" s="4" t="s">
        <v>111</v>
      </c>
      <c r="F76" s="4" t="s">
        <v>108</v>
      </c>
      <c r="G76" s="1" t="s">
        <v>208</v>
      </c>
      <c r="I76" s="4" t="s">
        <v>110</v>
      </c>
      <c r="J76" s="26">
        <v>73</v>
      </c>
      <c r="K76" s="26">
        <v>47</v>
      </c>
      <c r="L76" s="26">
        <v>38</v>
      </c>
      <c r="M76" s="4" t="s">
        <v>145</v>
      </c>
      <c r="N76" s="4" t="s">
        <v>111</v>
      </c>
      <c r="O76" s="1" t="s">
        <v>229</v>
      </c>
      <c r="Q76" s="1" t="s">
        <v>113</v>
      </c>
      <c r="R76" s="30">
        <v>72</v>
      </c>
      <c r="S76" s="30">
        <v>25</v>
      </c>
      <c r="T76" s="30">
        <v>20</v>
      </c>
      <c r="U76" s="31" t="s">
        <v>145</v>
      </c>
      <c r="V76" s="31" t="s">
        <v>111</v>
      </c>
      <c r="W76" s="1" t="s">
        <v>209</v>
      </c>
    </row>
    <row r="77" spans="1:23" ht="12.75">
      <c r="A77" s="1" t="s">
        <v>105</v>
      </c>
      <c r="B77" s="1" t="s">
        <v>238</v>
      </c>
      <c r="C77" s="26">
        <v>47</v>
      </c>
      <c r="D77" s="26">
        <v>40</v>
      </c>
      <c r="E77" s="4" t="s">
        <v>111</v>
      </c>
      <c r="F77" s="4" t="s">
        <v>108</v>
      </c>
      <c r="G77" s="1" t="s">
        <v>208</v>
      </c>
      <c r="I77" s="4" t="s">
        <v>110</v>
      </c>
      <c r="J77" s="26">
        <v>74</v>
      </c>
      <c r="K77" s="26">
        <v>46</v>
      </c>
      <c r="L77" s="26">
        <v>37</v>
      </c>
      <c r="M77" s="4" t="s">
        <v>145</v>
      </c>
      <c r="N77" s="4" t="s">
        <v>111</v>
      </c>
      <c r="O77" s="1" t="s">
        <v>229</v>
      </c>
      <c r="Q77" s="1" t="s">
        <v>113</v>
      </c>
      <c r="R77" s="30">
        <v>73</v>
      </c>
      <c r="S77" s="30">
        <v>31</v>
      </c>
      <c r="T77" s="30">
        <v>23</v>
      </c>
      <c r="U77" s="31" t="s">
        <v>145</v>
      </c>
      <c r="V77" s="31" t="s">
        <v>111</v>
      </c>
      <c r="W77" s="1" t="s">
        <v>209</v>
      </c>
    </row>
    <row r="78" spans="1:23" ht="12.75">
      <c r="A78" s="1" t="s">
        <v>105</v>
      </c>
      <c r="B78" s="1" t="s">
        <v>239</v>
      </c>
      <c r="C78" s="26">
        <v>50</v>
      </c>
      <c r="D78" s="26">
        <v>44</v>
      </c>
      <c r="E78" s="4" t="s">
        <v>111</v>
      </c>
      <c r="F78" s="4" t="s">
        <v>108</v>
      </c>
      <c r="G78" s="1" t="s">
        <v>208</v>
      </c>
      <c r="I78" s="4" t="s">
        <v>110</v>
      </c>
      <c r="J78" s="26">
        <v>75</v>
      </c>
      <c r="K78" s="26">
        <v>40</v>
      </c>
      <c r="L78" s="26">
        <v>30</v>
      </c>
      <c r="M78" s="4" t="s">
        <v>145</v>
      </c>
      <c r="N78" s="4" t="s">
        <v>111</v>
      </c>
      <c r="O78" s="1" t="s">
        <v>229</v>
      </c>
      <c r="Q78" s="1" t="s">
        <v>113</v>
      </c>
      <c r="R78" s="30">
        <v>74</v>
      </c>
      <c r="S78" s="30">
        <v>40</v>
      </c>
      <c r="T78" s="30">
        <v>28</v>
      </c>
      <c r="U78" s="31" t="s">
        <v>145</v>
      </c>
      <c r="V78" s="31" t="s">
        <v>111</v>
      </c>
      <c r="W78" s="1" t="s">
        <v>209</v>
      </c>
    </row>
    <row r="79" spans="1:23" ht="12.75">
      <c r="A79" s="1" t="s">
        <v>105</v>
      </c>
      <c r="B79" s="1" t="s">
        <v>240</v>
      </c>
      <c r="C79" s="26">
        <v>40</v>
      </c>
      <c r="D79" s="26">
        <v>34</v>
      </c>
      <c r="E79" s="4" t="s">
        <v>111</v>
      </c>
      <c r="F79" s="4" t="s">
        <v>108</v>
      </c>
      <c r="G79" s="1" t="s">
        <v>208</v>
      </c>
      <c r="I79" s="4" t="s">
        <v>110</v>
      </c>
      <c r="J79" s="26">
        <v>76</v>
      </c>
      <c r="K79" s="26">
        <v>37</v>
      </c>
      <c r="L79" s="26">
        <v>30</v>
      </c>
      <c r="M79" s="4" t="s">
        <v>145</v>
      </c>
      <c r="N79" s="4" t="s">
        <v>111</v>
      </c>
      <c r="O79" s="1" t="s">
        <v>229</v>
      </c>
      <c r="Q79" s="1" t="s">
        <v>113</v>
      </c>
      <c r="R79" s="30">
        <v>75</v>
      </c>
      <c r="S79" s="30">
        <v>37</v>
      </c>
      <c r="T79" s="30">
        <v>26</v>
      </c>
      <c r="U79" s="31" t="s">
        <v>145</v>
      </c>
      <c r="V79" s="31" t="s">
        <v>111</v>
      </c>
      <c r="W79" s="1" t="s">
        <v>209</v>
      </c>
    </row>
    <row r="80" spans="1:23" ht="12.75">
      <c r="A80" s="1" t="s">
        <v>105</v>
      </c>
      <c r="B80" s="1" t="s">
        <v>241</v>
      </c>
      <c r="C80" s="26">
        <v>37</v>
      </c>
      <c r="D80" s="26">
        <v>32</v>
      </c>
      <c r="E80" s="4" t="s">
        <v>242</v>
      </c>
      <c r="F80" s="4" t="s">
        <v>108</v>
      </c>
      <c r="G80" s="1" t="s">
        <v>208</v>
      </c>
      <c r="I80" s="4" t="s">
        <v>110</v>
      </c>
      <c r="J80" s="26">
        <v>77</v>
      </c>
      <c r="K80" s="26">
        <v>32</v>
      </c>
      <c r="L80" s="26">
        <v>25</v>
      </c>
      <c r="M80" s="4" t="s">
        <v>145</v>
      </c>
      <c r="N80" s="4" t="s">
        <v>111</v>
      </c>
      <c r="O80" s="1" t="s">
        <v>229</v>
      </c>
      <c r="Q80" s="1" t="s">
        <v>113</v>
      </c>
      <c r="R80" s="30">
        <v>76</v>
      </c>
      <c r="S80" s="30">
        <v>31</v>
      </c>
      <c r="T80" s="30">
        <v>22</v>
      </c>
      <c r="U80" s="31" t="s">
        <v>107</v>
      </c>
      <c r="V80" s="31" t="s">
        <v>111</v>
      </c>
      <c r="W80" s="1" t="s">
        <v>209</v>
      </c>
    </row>
    <row r="81" spans="1:23" ht="12.75">
      <c r="A81" s="1" t="s">
        <v>105</v>
      </c>
      <c r="B81" s="1" t="s">
        <v>243</v>
      </c>
      <c r="C81" s="26">
        <v>43</v>
      </c>
      <c r="D81" s="26">
        <v>36</v>
      </c>
      <c r="E81" s="4" t="s">
        <v>242</v>
      </c>
      <c r="F81" s="4" t="s">
        <v>108</v>
      </c>
      <c r="G81" s="1" t="s">
        <v>208</v>
      </c>
      <c r="I81" s="4" t="s">
        <v>110</v>
      </c>
      <c r="J81" s="26">
        <v>78</v>
      </c>
      <c r="K81" s="26">
        <v>49</v>
      </c>
      <c r="L81" s="26">
        <v>31.5</v>
      </c>
      <c r="M81" s="4" t="s">
        <v>145</v>
      </c>
      <c r="N81" s="4" t="s">
        <v>111</v>
      </c>
      <c r="O81" s="1" t="s">
        <v>229</v>
      </c>
      <c r="Q81" s="1" t="s">
        <v>113</v>
      </c>
      <c r="R81" s="30">
        <v>77</v>
      </c>
      <c r="S81" s="30">
        <v>15</v>
      </c>
      <c r="T81" s="30">
        <v>10</v>
      </c>
      <c r="U81" s="31" t="s">
        <v>107</v>
      </c>
      <c r="V81" s="31" t="s">
        <v>111</v>
      </c>
      <c r="W81" s="1" t="s">
        <v>209</v>
      </c>
    </row>
    <row r="82" spans="1:23" ht="12.75">
      <c r="A82" s="1" t="s">
        <v>105</v>
      </c>
      <c r="B82" s="1" t="s">
        <v>244</v>
      </c>
      <c r="C82" s="26">
        <v>45</v>
      </c>
      <c r="D82" s="26">
        <v>38</v>
      </c>
      <c r="E82" s="4" t="s">
        <v>242</v>
      </c>
      <c r="F82" s="4" t="s">
        <v>108</v>
      </c>
      <c r="G82" s="1" t="s">
        <v>208</v>
      </c>
      <c r="I82" s="4" t="s">
        <v>110</v>
      </c>
      <c r="J82" s="26">
        <v>79</v>
      </c>
      <c r="K82" s="26">
        <v>32</v>
      </c>
      <c r="L82" s="26">
        <v>29</v>
      </c>
      <c r="M82" s="4" t="s">
        <v>145</v>
      </c>
      <c r="N82" s="4" t="s">
        <v>111</v>
      </c>
      <c r="O82" s="1" t="s">
        <v>229</v>
      </c>
      <c r="Q82" s="1" t="s">
        <v>113</v>
      </c>
      <c r="R82" s="30">
        <v>78</v>
      </c>
      <c r="S82" s="30">
        <v>36</v>
      </c>
      <c r="T82" s="30">
        <v>26</v>
      </c>
      <c r="U82" s="31" t="s">
        <v>107</v>
      </c>
      <c r="V82" s="31" t="s">
        <v>111</v>
      </c>
      <c r="W82" s="1" t="s">
        <v>209</v>
      </c>
    </row>
    <row r="83" spans="1:23" ht="12.75">
      <c r="A83" s="1" t="s">
        <v>105</v>
      </c>
      <c r="B83" s="1" t="s">
        <v>245</v>
      </c>
      <c r="C83" s="26">
        <v>46</v>
      </c>
      <c r="D83" s="26">
        <v>38</v>
      </c>
      <c r="E83" s="4" t="s">
        <v>242</v>
      </c>
      <c r="F83" s="4" t="s">
        <v>108</v>
      </c>
      <c r="G83" s="1" t="s">
        <v>208</v>
      </c>
      <c r="I83" s="28" t="s">
        <v>110</v>
      </c>
      <c r="J83" s="29">
        <v>80</v>
      </c>
      <c r="K83" s="29">
        <v>32</v>
      </c>
      <c r="L83" s="29">
        <v>22</v>
      </c>
      <c r="M83" s="28" t="s">
        <v>145</v>
      </c>
      <c r="N83" s="28" t="s">
        <v>111</v>
      </c>
      <c r="O83" s="20" t="s">
        <v>229</v>
      </c>
      <c r="Q83" s="1" t="s">
        <v>113</v>
      </c>
      <c r="R83" s="30">
        <v>79</v>
      </c>
      <c r="S83" s="30">
        <v>36</v>
      </c>
      <c r="T83" s="30">
        <v>26</v>
      </c>
      <c r="U83" s="31" t="s">
        <v>107</v>
      </c>
      <c r="V83" s="31" t="s">
        <v>111</v>
      </c>
      <c r="W83" s="1" t="s">
        <v>209</v>
      </c>
    </row>
    <row r="84" spans="1:23" ht="12.75">
      <c r="A84" s="1" t="s">
        <v>105</v>
      </c>
      <c r="B84" s="1" t="s">
        <v>246</v>
      </c>
      <c r="C84" s="26">
        <v>38</v>
      </c>
      <c r="D84" s="26">
        <v>35</v>
      </c>
      <c r="E84" s="4" t="s">
        <v>242</v>
      </c>
      <c r="F84" s="4" t="s">
        <v>108</v>
      </c>
      <c r="G84" s="1" t="s">
        <v>208</v>
      </c>
      <c r="I84" s="4" t="s">
        <v>110</v>
      </c>
      <c r="J84" s="26">
        <v>81</v>
      </c>
      <c r="K84" s="26">
        <v>43</v>
      </c>
      <c r="L84" s="26">
        <v>33</v>
      </c>
      <c r="M84" s="4" t="s">
        <v>107</v>
      </c>
      <c r="N84" s="4" t="s">
        <v>111</v>
      </c>
      <c r="O84" s="1" t="s">
        <v>247</v>
      </c>
      <c r="Q84" s="1" t="s">
        <v>113</v>
      </c>
      <c r="R84" s="30">
        <v>80</v>
      </c>
      <c r="S84" s="30">
        <v>31</v>
      </c>
      <c r="T84" s="30">
        <v>26</v>
      </c>
      <c r="U84" s="31" t="s">
        <v>107</v>
      </c>
      <c r="V84" s="31" t="s">
        <v>111</v>
      </c>
      <c r="W84" s="1" t="s">
        <v>209</v>
      </c>
    </row>
    <row r="85" spans="1:23" ht="12.75">
      <c r="A85" s="1" t="s">
        <v>105</v>
      </c>
      <c r="B85" s="1" t="s">
        <v>248</v>
      </c>
      <c r="C85" s="26">
        <v>37</v>
      </c>
      <c r="D85" s="26">
        <v>31</v>
      </c>
      <c r="E85" s="4" t="s">
        <v>242</v>
      </c>
      <c r="F85" s="4" t="s">
        <v>108</v>
      </c>
      <c r="G85" s="1" t="s">
        <v>208</v>
      </c>
      <c r="I85" s="4" t="s">
        <v>110</v>
      </c>
      <c r="J85" s="26">
        <v>82</v>
      </c>
      <c r="K85" s="26">
        <v>46</v>
      </c>
      <c r="L85" s="26">
        <v>38</v>
      </c>
      <c r="M85" s="4" t="s">
        <v>107</v>
      </c>
      <c r="N85" s="4" t="s">
        <v>111</v>
      </c>
      <c r="O85" s="1" t="s">
        <v>247</v>
      </c>
      <c r="Q85" s="1" t="s">
        <v>113</v>
      </c>
      <c r="R85" s="30">
        <v>81</v>
      </c>
      <c r="S85" s="30">
        <v>35</v>
      </c>
      <c r="T85" s="30">
        <v>27</v>
      </c>
      <c r="U85" s="31" t="s">
        <v>107</v>
      </c>
      <c r="V85" s="31" t="s">
        <v>111</v>
      </c>
      <c r="W85" s="1" t="s">
        <v>209</v>
      </c>
    </row>
    <row r="86" spans="1:23" ht="12.75">
      <c r="A86" s="1" t="s">
        <v>105</v>
      </c>
      <c r="B86" s="1" t="s">
        <v>249</v>
      </c>
      <c r="C86" s="26">
        <v>48</v>
      </c>
      <c r="D86" s="26">
        <v>40</v>
      </c>
      <c r="E86" s="4" t="s">
        <v>242</v>
      </c>
      <c r="F86" s="4" t="s">
        <v>108</v>
      </c>
      <c r="G86" s="1" t="s">
        <v>208</v>
      </c>
      <c r="I86" s="4" t="s">
        <v>110</v>
      </c>
      <c r="J86" s="26">
        <v>83</v>
      </c>
      <c r="K86" s="26">
        <v>35</v>
      </c>
      <c r="L86" s="26">
        <v>25</v>
      </c>
      <c r="M86" s="4" t="s">
        <v>107</v>
      </c>
      <c r="N86" s="4" t="s">
        <v>111</v>
      </c>
      <c r="O86" s="1" t="s">
        <v>247</v>
      </c>
      <c r="Q86" s="1" t="s">
        <v>113</v>
      </c>
      <c r="R86" s="30">
        <v>82</v>
      </c>
      <c r="S86" s="30">
        <v>27</v>
      </c>
      <c r="T86" s="30">
        <v>22</v>
      </c>
      <c r="U86" s="31" t="s">
        <v>107</v>
      </c>
      <c r="V86" s="31" t="s">
        <v>111</v>
      </c>
      <c r="W86" s="1" t="s">
        <v>209</v>
      </c>
    </row>
    <row r="87" spans="1:23" ht="12.75">
      <c r="A87" s="1" t="s">
        <v>105</v>
      </c>
      <c r="B87" s="1" t="s">
        <v>250</v>
      </c>
      <c r="C87" s="26">
        <v>49</v>
      </c>
      <c r="D87" s="26">
        <v>43</v>
      </c>
      <c r="E87" s="4" t="s">
        <v>242</v>
      </c>
      <c r="F87" s="4" t="s">
        <v>108</v>
      </c>
      <c r="G87" s="1" t="s">
        <v>208</v>
      </c>
      <c r="I87" s="4" t="s">
        <v>110</v>
      </c>
      <c r="J87" s="26">
        <v>84</v>
      </c>
      <c r="K87" s="26">
        <v>49</v>
      </c>
      <c r="L87" s="26">
        <v>40</v>
      </c>
      <c r="M87" s="4" t="s">
        <v>107</v>
      </c>
      <c r="N87" s="4" t="s">
        <v>111</v>
      </c>
      <c r="O87" s="1" t="s">
        <v>247</v>
      </c>
      <c r="Q87" s="1" t="s">
        <v>113</v>
      </c>
      <c r="R87" s="30">
        <v>83</v>
      </c>
      <c r="S87" s="30">
        <v>29</v>
      </c>
      <c r="T87" s="30">
        <v>20</v>
      </c>
      <c r="U87" s="31" t="s">
        <v>107</v>
      </c>
      <c r="V87" s="31" t="s">
        <v>111</v>
      </c>
      <c r="W87" s="1" t="s">
        <v>209</v>
      </c>
    </row>
    <row r="88" spans="1:23" ht="12.75">
      <c r="A88" s="1" t="s">
        <v>105</v>
      </c>
      <c r="B88" s="1" t="s">
        <v>251</v>
      </c>
      <c r="C88" s="26">
        <v>45</v>
      </c>
      <c r="D88" s="26">
        <v>40</v>
      </c>
      <c r="E88" s="4" t="s">
        <v>242</v>
      </c>
      <c r="F88" s="4" t="s">
        <v>108</v>
      </c>
      <c r="G88" s="1" t="s">
        <v>208</v>
      </c>
      <c r="I88" s="4" t="s">
        <v>110</v>
      </c>
      <c r="J88" s="26">
        <v>85</v>
      </c>
      <c r="K88" s="26">
        <v>32</v>
      </c>
      <c r="L88" s="26">
        <v>25</v>
      </c>
      <c r="M88" s="4" t="s">
        <v>107</v>
      </c>
      <c r="N88" s="4" t="s">
        <v>111</v>
      </c>
      <c r="O88" s="1" t="s">
        <v>247</v>
      </c>
      <c r="Q88" s="1" t="s">
        <v>113</v>
      </c>
      <c r="R88" s="30">
        <v>84</v>
      </c>
      <c r="S88" s="30">
        <v>41</v>
      </c>
      <c r="T88" s="30">
        <v>30</v>
      </c>
      <c r="U88" s="31" t="s">
        <v>107</v>
      </c>
      <c r="V88" s="31" t="s">
        <v>111</v>
      </c>
      <c r="W88" s="1" t="s">
        <v>209</v>
      </c>
    </row>
    <row r="89" spans="1:23" ht="12.75">
      <c r="A89" s="1" t="s">
        <v>105</v>
      </c>
      <c r="B89" s="1" t="s">
        <v>252</v>
      </c>
      <c r="C89" s="26">
        <v>46</v>
      </c>
      <c r="D89" s="26">
        <v>40</v>
      </c>
      <c r="E89" s="4" t="s">
        <v>242</v>
      </c>
      <c r="F89" s="4" t="s">
        <v>108</v>
      </c>
      <c r="G89" s="1" t="s">
        <v>208</v>
      </c>
      <c r="I89" s="4" t="s">
        <v>110</v>
      </c>
      <c r="J89" s="26">
        <v>86</v>
      </c>
      <c r="K89" s="26">
        <v>51</v>
      </c>
      <c r="L89" s="26">
        <v>41</v>
      </c>
      <c r="M89" s="4" t="s">
        <v>107</v>
      </c>
      <c r="N89" s="4" t="s">
        <v>111</v>
      </c>
      <c r="O89" s="1" t="s">
        <v>247</v>
      </c>
      <c r="Q89" s="1" t="s">
        <v>113</v>
      </c>
      <c r="R89" s="30">
        <v>85</v>
      </c>
      <c r="S89" s="30">
        <v>28</v>
      </c>
      <c r="T89" s="30">
        <v>19</v>
      </c>
      <c r="U89" s="31" t="s">
        <v>107</v>
      </c>
      <c r="V89" s="31" t="s">
        <v>111</v>
      </c>
      <c r="W89" s="1" t="s">
        <v>209</v>
      </c>
    </row>
    <row r="90" spans="1:23" ht="12.75">
      <c r="A90" s="1" t="s">
        <v>105</v>
      </c>
      <c r="B90" s="1" t="s">
        <v>253</v>
      </c>
      <c r="C90" s="26">
        <v>45</v>
      </c>
      <c r="D90" s="26">
        <v>40</v>
      </c>
      <c r="E90" s="4" t="s">
        <v>242</v>
      </c>
      <c r="F90" s="4" t="s">
        <v>108</v>
      </c>
      <c r="G90" s="1" t="s">
        <v>208</v>
      </c>
      <c r="I90" s="4" t="s">
        <v>110</v>
      </c>
      <c r="J90" s="26">
        <v>87</v>
      </c>
      <c r="K90" s="26">
        <v>51</v>
      </c>
      <c r="L90" s="26">
        <v>42</v>
      </c>
      <c r="M90" s="4" t="s">
        <v>107</v>
      </c>
      <c r="N90" s="4" t="s">
        <v>111</v>
      </c>
      <c r="O90" s="1" t="s">
        <v>247</v>
      </c>
      <c r="Q90" s="1" t="s">
        <v>113</v>
      </c>
      <c r="R90" s="30">
        <v>86</v>
      </c>
      <c r="S90" s="30">
        <v>23</v>
      </c>
      <c r="T90" s="30">
        <v>11</v>
      </c>
      <c r="U90" s="31" t="s">
        <v>107</v>
      </c>
      <c r="V90" s="31" t="s">
        <v>111</v>
      </c>
      <c r="W90" s="1" t="s">
        <v>209</v>
      </c>
    </row>
    <row r="91" spans="1:23" ht="12.75">
      <c r="A91" s="1" t="s">
        <v>105</v>
      </c>
      <c r="B91" s="1" t="s">
        <v>254</v>
      </c>
      <c r="C91" s="26">
        <v>47</v>
      </c>
      <c r="D91" s="26">
        <v>40</v>
      </c>
      <c r="E91" s="4" t="s">
        <v>242</v>
      </c>
      <c r="F91" s="4" t="s">
        <v>108</v>
      </c>
      <c r="G91" s="1" t="s">
        <v>208</v>
      </c>
      <c r="I91" s="4" t="s">
        <v>110</v>
      </c>
      <c r="J91" s="26">
        <v>88</v>
      </c>
      <c r="K91" s="26">
        <v>45</v>
      </c>
      <c r="L91" s="26">
        <v>36</v>
      </c>
      <c r="M91" s="4" t="s">
        <v>107</v>
      </c>
      <c r="N91" s="4" t="s">
        <v>111</v>
      </c>
      <c r="O91" s="1" t="s">
        <v>247</v>
      </c>
      <c r="Q91" s="1" t="s">
        <v>113</v>
      </c>
      <c r="R91" s="30">
        <v>87</v>
      </c>
      <c r="S91" s="30">
        <v>33</v>
      </c>
      <c r="T91" s="30">
        <v>25</v>
      </c>
      <c r="U91" s="31" t="s">
        <v>107</v>
      </c>
      <c r="V91" s="31" t="s">
        <v>111</v>
      </c>
      <c r="W91" s="1" t="s">
        <v>209</v>
      </c>
    </row>
    <row r="92" spans="1:23" ht="12.75">
      <c r="A92" s="1" t="s">
        <v>105</v>
      </c>
      <c r="B92" s="1" t="s">
        <v>255</v>
      </c>
      <c r="C92" s="26">
        <v>49</v>
      </c>
      <c r="D92" s="26">
        <v>41</v>
      </c>
      <c r="E92" s="4" t="s">
        <v>242</v>
      </c>
      <c r="F92" s="4" t="s">
        <v>108</v>
      </c>
      <c r="G92" s="1" t="s">
        <v>208</v>
      </c>
      <c r="I92" s="4" t="s">
        <v>110</v>
      </c>
      <c r="J92" s="26">
        <v>89</v>
      </c>
      <c r="K92" s="26">
        <v>45</v>
      </c>
      <c r="L92" s="26">
        <v>39</v>
      </c>
      <c r="M92" s="4" t="s">
        <v>107</v>
      </c>
      <c r="N92" s="4" t="s">
        <v>111</v>
      </c>
      <c r="O92" s="1" t="s">
        <v>247</v>
      </c>
      <c r="Q92" s="1" t="s">
        <v>113</v>
      </c>
      <c r="R92" s="30">
        <v>88</v>
      </c>
      <c r="S92" s="30">
        <v>21</v>
      </c>
      <c r="T92" s="30">
        <v>17</v>
      </c>
      <c r="U92" s="31" t="s">
        <v>107</v>
      </c>
      <c r="V92" s="31" t="s">
        <v>111</v>
      </c>
      <c r="W92" s="1" t="s">
        <v>209</v>
      </c>
    </row>
    <row r="93" spans="1:23" ht="12.75">
      <c r="A93" s="1" t="s">
        <v>105</v>
      </c>
      <c r="B93" s="1" t="s">
        <v>256</v>
      </c>
      <c r="C93" s="26">
        <v>41</v>
      </c>
      <c r="D93" s="26">
        <v>35</v>
      </c>
      <c r="E93" s="4" t="s">
        <v>242</v>
      </c>
      <c r="F93" s="4" t="s">
        <v>108</v>
      </c>
      <c r="G93" s="1" t="s">
        <v>208</v>
      </c>
      <c r="I93" s="4" t="s">
        <v>110</v>
      </c>
      <c r="J93" s="26">
        <v>90</v>
      </c>
      <c r="K93" s="26">
        <v>38</v>
      </c>
      <c r="L93" s="26">
        <v>32</v>
      </c>
      <c r="M93" s="4" t="s">
        <v>107</v>
      </c>
      <c r="N93" s="4" t="s">
        <v>111</v>
      </c>
      <c r="O93" s="1" t="s">
        <v>247</v>
      </c>
      <c r="Q93" s="1" t="s">
        <v>113</v>
      </c>
      <c r="R93" s="30">
        <v>89</v>
      </c>
      <c r="S93" s="30">
        <v>19</v>
      </c>
      <c r="T93" s="30">
        <v>14</v>
      </c>
      <c r="U93" s="31" t="s">
        <v>107</v>
      </c>
      <c r="V93" s="31" t="s">
        <v>111</v>
      </c>
      <c r="W93" s="1" t="s">
        <v>209</v>
      </c>
    </row>
    <row r="94" spans="1:23" ht="12.75">
      <c r="A94" s="1" t="s">
        <v>105</v>
      </c>
      <c r="B94" s="1" t="s">
        <v>257</v>
      </c>
      <c r="C94" s="26">
        <v>43</v>
      </c>
      <c r="D94" s="26">
        <v>39</v>
      </c>
      <c r="E94" s="4" t="s">
        <v>242</v>
      </c>
      <c r="F94" s="4" t="s">
        <v>108</v>
      </c>
      <c r="G94" s="1" t="s">
        <v>208</v>
      </c>
      <c r="I94" s="4" t="s">
        <v>110</v>
      </c>
      <c r="J94" s="26">
        <v>91</v>
      </c>
      <c r="K94" s="26">
        <v>40</v>
      </c>
      <c r="L94" s="26">
        <v>32</v>
      </c>
      <c r="M94" s="4" t="s">
        <v>107</v>
      </c>
      <c r="N94" s="4" t="s">
        <v>111</v>
      </c>
      <c r="O94" s="1" t="s">
        <v>247</v>
      </c>
      <c r="Q94" s="1" t="s">
        <v>113</v>
      </c>
      <c r="R94" s="30">
        <v>90</v>
      </c>
      <c r="S94" s="30">
        <v>14</v>
      </c>
      <c r="T94" s="30">
        <v>11</v>
      </c>
      <c r="U94" s="31" t="s">
        <v>107</v>
      </c>
      <c r="V94" s="31" t="s">
        <v>111</v>
      </c>
      <c r="W94" s="1" t="s">
        <v>209</v>
      </c>
    </row>
    <row r="95" spans="1:23" ht="12.75">
      <c r="A95" s="1" t="s">
        <v>105</v>
      </c>
      <c r="B95" s="1" t="s">
        <v>258</v>
      </c>
      <c r="C95" s="26">
        <v>43</v>
      </c>
      <c r="D95" s="26">
        <v>37</v>
      </c>
      <c r="E95" s="4" t="s">
        <v>111</v>
      </c>
      <c r="F95" s="4" t="s">
        <v>111</v>
      </c>
      <c r="G95" s="1" t="s">
        <v>259</v>
      </c>
      <c r="I95" s="4" t="s">
        <v>110</v>
      </c>
      <c r="J95" s="26">
        <v>92</v>
      </c>
      <c r="K95" s="26">
        <v>42</v>
      </c>
      <c r="L95" s="26">
        <v>34</v>
      </c>
      <c r="M95" s="4" t="s">
        <v>107</v>
      </c>
      <c r="N95" s="4" t="s">
        <v>111</v>
      </c>
      <c r="O95" s="1" t="s">
        <v>247</v>
      </c>
    </row>
    <row r="96" spans="1:23" ht="12.75">
      <c r="A96" s="1" t="s">
        <v>105</v>
      </c>
      <c r="B96" s="1" t="s">
        <v>260</v>
      </c>
      <c r="C96" s="26">
        <v>42</v>
      </c>
      <c r="D96" s="26">
        <v>37</v>
      </c>
      <c r="E96" s="4" t="s">
        <v>111</v>
      </c>
      <c r="F96" s="4" t="s">
        <v>111</v>
      </c>
      <c r="G96" s="1" t="s">
        <v>259</v>
      </c>
      <c r="I96" s="4" t="s">
        <v>110</v>
      </c>
      <c r="J96" s="26">
        <v>93</v>
      </c>
      <c r="K96" s="26">
        <v>42</v>
      </c>
      <c r="L96" s="26">
        <v>36</v>
      </c>
      <c r="M96" s="4" t="s">
        <v>107</v>
      </c>
      <c r="N96" s="4" t="s">
        <v>111</v>
      </c>
      <c r="O96" s="1" t="s">
        <v>247</v>
      </c>
    </row>
    <row r="97" spans="1:15" ht="12.75">
      <c r="A97" s="1" t="s">
        <v>105</v>
      </c>
      <c r="B97" s="1" t="s">
        <v>261</v>
      </c>
      <c r="C97" s="26">
        <v>39</v>
      </c>
      <c r="D97" s="26">
        <v>32</v>
      </c>
      <c r="E97" s="4" t="s">
        <v>111</v>
      </c>
      <c r="F97" s="4" t="s">
        <v>111</v>
      </c>
      <c r="G97" s="1" t="s">
        <v>259</v>
      </c>
      <c r="I97" s="4" t="s">
        <v>110</v>
      </c>
      <c r="J97" s="26">
        <v>94</v>
      </c>
      <c r="K97" s="26">
        <v>38</v>
      </c>
      <c r="L97" s="26">
        <v>30</v>
      </c>
      <c r="M97" s="4" t="s">
        <v>107</v>
      </c>
      <c r="N97" s="4" t="s">
        <v>111</v>
      </c>
      <c r="O97" s="1" t="s">
        <v>247</v>
      </c>
    </row>
    <row r="98" spans="1:15" ht="12.75">
      <c r="A98" s="1" t="s">
        <v>105</v>
      </c>
      <c r="B98" s="1" t="s">
        <v>262</v>
      </c>
      <c r="C98" s="26">
        <v>35</v>
      </c>
      <c r="D98" s="26">
        <v>31</v>
      </c>
      <c r="E98" s="4" t="s">
        <v>111</v>
      </c>
      <c r="F98" s="4" t="s">
        <v>111</v>
      </c>
      <c r="G98" s="1" t="s">
        <v>259</v>
      </c>
      <c r="I98" s="4" t="s">
        <v>110</v>
      </c>
      <c r="J98" s="26">
        <v>95</v>
      </c>
      <c r="K98" s="26">
        <v>46</v>
      </c>
      <c r="L98" s="26">
        <v>38</v>
      </c>
      <c r="M98" s="4" t="s">
        <v>107</v>
      </c>
      <c r="N98" s="4" t="s">
        <v>111</v>
      </c>
      <c r="O98" s="1" t="s">
        <v>247</v>
      </c>
    </row>
    <row r="99" spans="1:15" ht="12.75">
      <c r="A99" s="1" t="s">
        <v>105</v>
      </c>
      <c r="B99" s="1" t="s">
        <v>263</v>
      </c>
      <c r="C99" s="26">
        <v>39</v>
      </c>
      <c r="D99" s="26">
        <v>29</v>
      </c>
      <c r="E99" s="4" t="s">
        <v>111</v>
      </c>
      <c r="F99" s="4" t="s">
        <v>111</v>
      </c>
      <c r="G99" s="1" t="s">
        <v>259</v>
      </c>
      <c r="I99" s="28" t="s">
        <v>110</v>
      </c>
      <c r="J99" s="29">
        <v>96</v>
      </c>
      <c r="K99" s="29">
        <v>43</v>
      </c>
      <c r="L99" s="29">
        <v>33</v>
      </c>
      <c r="M99" s="28" t="s">
        <v>107</v>
      </c>
      <c r="N99" s="28" t="s">
        <v>111</v>
      </c>
      <c r="O99" s="20" t="s">
        <v>247</v>
      </c>
    </row>
    <row r="100" spans="1:15" ht="12.75">
      <c r="A100" s="1" t="s">
        <v>105</v>
      </c>
      <c r="B100" s="1" t="s">
        <v>264</v>
      </c>
      <c r="C100" s="26">
        <v>40</v>
      </c>
      <c r="D100" s="26">
        <v>32</v>
      </c>
      <c r="E100" s="4" t="s">
        <v>111</v>
      </c>
      <c r="F100" s="4" t="s">
        <v>111</v>
      </c>
      <c r="G100" s="1" t="s">
        <v>259</v>
      </c>
    </row>
    <row r="101" spans="1:15" ht="12.75">
      <c r="A101" s="1" t="s">
        <v>105</v>
      </c>
      <c r="B101" s="1" t="s">
        <v>265</v>
      </c>
      <c r="C101" s="26">
        <v>43</v>
      </c>
      <c r="D101" s="26">
        <v>35</v>
      </c>
      <c r="E101" s="4" t="s">
        <v>111</v>
      </c>
      <c r="F101" s="4" t="s">
        <v>111</v>
      </c>
      <c r="G101" s="1" t="s">
        <v>259</v>
      </c>
    </row>
    <row r="102" spans="1:15" ht="12.75">
      <c r="A102" s="1" t="s">
        <v>105</v>
      </c>
      <c r="B102" s="1" t="s">
        <v>266</v>
      </c>
      <c r="C102" s="26">
        <v>39</v>
      </c>
      <c r="D102" s="26">
        <v>34</v>
      </c>
      <c r="E102" s="4" t="s">
        <v>111</v>
      </c>
      <c r="F102" s="4" t="s">
        <v>111</v>
      </c>
      <c r="G102" s="1" t="s">
        <v>259</v>
      </c>
    </row>
    <row r="103" spans="1:15" ht="12.75">
      <c r="A103" s="1" t="s">
        <v>105</v>
      </c>
      <c r="B103" s="1" t="s">
        <v>267</v>
      </c>
      <c r="C103" s="26">
        <v>41</v>
      </c>
      <c r="D103" s="26">
        <v>32</v>
      </c>
      <c r="E103" s="4" t="s">
        <v>111</v>
      </c>
      <c r="F103" s="4" t="s">
        <v>111</v>
      </c>
      <c r="G103" s="1" t="s">
        <v>259</v>
      </c>
    </row>
    <row r="104" spans="1:15" ht="12.75">
      <c r="A104" s="1" t="s">
        <v>105</v>
      </c>
      <c r="B104" s="1" t="s">
        <v>268</v>
      </c>
      <c r="C104" s="26">
        <v>43</v>
      </c>
      <c r="D104" s="26">
        <v>39</v>
      </c>
      <c r="E104" s="4" t="s">
        <v>111</v>
      </c>
      <c r="F104" s="4" t="s">
        <v>111</v>
      </c>
      <c r="G104" s="1" t="s">
        <v>259</v>
      </c>
    </row>
    <row r="105" spans="1:15" ht="12.75">
      <c r="A105" s="1" t="s">
        <v>105</v>
      </c>
      <c r="B105" s="1" t="s">
        <v>269</v>
      </c>
      <c r="C105" s="26">
        <v>41</v>
      </c>
      <c r="D105" s="26">
        <v>35</v>
      </c>
      <c r="E105" s="4" t="s">
        <v>111</v>
      </c>
      <c r="F105" s="4" t="s">
        <v>111</v>
      </c>
      <c r="G105" s="1" t="s">
        <v>259</v>
      </c>
    </row>
    <row r="106" spans="1:15" ht="12.75">
      <c r="A106" s="1" t="s">
        <v>105</v>
      </c>
      <c r="B106" s="1" t="s">
        <v>270</v>
      </c>
      <c r="C106" s="26">
        <v>39</v>
      </c>
      <c r="D106" s="26">
        <v>33</v>
      </c>
      <c r="E106" s="4" t="s">
        <v>111</v>
      </c>
      <c r="F106" s="4" t="s">
        <v>111</v>
      </c>
      <c r="G106" s="1" t="s">
        <v>259</v>
      </c>
    </row>
    <row r="107" spans="1:15" ht="12.75">
      <c r="A107" s="1" t="s">
        <v>105</v>
      </c>
      <c r="B107" s="1" t="s">
        <v>271</v>
      </c>
      <c r="C107" s="26">
        <v>34</v>
      </c>
      <c r="D107" s="26">
        <v>28</v>
      </c>
      <c r="E107" s="4" t="s">
        <v>111</v>
      </c>
      <c r="F107" s="4" t="s">
        <v>111</v>
      </c>
      <c r="G107" s="1" t="s">
        <v>259</v>
      </c>
    </row>
    <row r="108" spans="1:15" ht="12.75">
      <c r="A108" s="1" t="s">
        <v>105</v>
      </c>
      <c r="B108" s="1" t="s">
        <v>272</v>
      </c>
      <c r="C108" s="26">
        <v>44</v>
      </c>
      <c r="D108" s="26">
        <v>33</v>
      </c>
      <c r="E108" s="4" t="s">
        <v>111</v>
      </c>
      <c r="F108" s="4" t="s">
        <v>111</v>
      </c>
      <c r="G108" s="1" t="s">
        <v>259</v>
      </c>
    </row>
    <row r="109" spans="1:15" ht="12.75">
      <c r="A109" s="1" t="s">
        <v>105</v>
      </c>
      <c r="B109" s="1" t="s">
        <v>273</v>
      </c>
      <c r="C109" s="26">
        <v>54</v>
      </c>
      <c r="D109" s="26">
        <v>39</v>
      </c>
      <c r="E109" s="4" t="s">
        <v>111</v>
      </c>
      <c r="F109" s="4" t="s">
        <v>111</v>
      </c>
      <c r="G109" s="1" t="s">
        <v>259</v>
      </c>
    </row>
    <row r="110" spans="1:15" ht="12.75">
      <c r="A110" s="1" t="s">
        <v>105</v>
      </c>
      <c r="B110" s="1" t="s">
        <v>274</v>
      </c>
      <c r="C110" s="26">
        <v>40</v>
      </c>
      <c r="D110" s="26">
        <v>34</v>
      </c>
      <c r="E110" s="4" t="s">
        <v>145</v>
      </c>
      <c r="F110" s="4" t="s">
        <v>111</v>
      </c>
      <c r="G110" s="1" t="s">
        <v>259</v>
      </c>
    </row>
    <row r="111" spans="1:15" ht="12.75">
      <c r="A111" s="1" t="s">
        <v>105</v>
      </c>
      <c r="B111" s="1" t="s">
        <v>275</v>
      </c>
      <c r="C111" s="26">
        <v>36</v>
      </c>
      <c r="D111" s="26">
        <v>29</v>
      </c>
      <c r="E111" s="4" t="s">
        <v>145</v>
      </c>
      <c r="F111" s="4" t="s">
        <v>111</v>
      </c>
      <c r="G111" s="1" t="s">
        <v>259</v>
      </c>
    </row>
    <row r="112" spans="1:15" ht="12.75">
      <c r="A112" s="1" t="s">
        <v>105</v>
      </c>
      <c r="B112" s="1" t="s">
        <v>276</v>
      </c>
      <c r="C112" s="26">
        <v>42</v>
      </c>
      <c r="D112" s="26">
        <v>33</v>
      </c>
      <c r="E112" s="4" t="s">
        <v>145</v>
      </c>
      <c r="F112" s="4" t="s">
        <v>111</v>
      </c>
      <c r="G112" s="1" t="s">
        <v>259</v>
      </c>
    </row>
    <row r="113" spans="1:7" ht="12.75">
      <c r="A113" s="1" t="s">
        <v>105</v>
      </c>
      <c r="B113" s="1" t="s">
        <v>277</v>
      </c>
      <c r="C113" s="26">
        <v>43</v>
      </c>
      <c r="D113" s="26">
        <v>33</v>
      </c>
      <c r="E113" s="4" t="s">
        <v>145</v>
      </c>
      <c r="F113" s="4" t="s">
        <v>111</v>
      </c>
      <c r="G113" s="1" t="s">
        <v>259</v>
      </c>
    </row>
    <row r="114" spans="1:7" ht="12.75">
      <c r="A114" s="1" t="s">
        <v>105</v>
      </c>
      <c r="B114" s="1" t="s">
        <v>278</v>
      </c>
      <c r="C114" s="26">
        <v>42</v>
      </c>
      <c r="D114" s="26">
        <v>34</v>
      </c>
      <c r="E114" s="4" t="s">
        <v>145</v>
      </c>
      <c r="F114" s="4" t="s">
        <v>111</v>
      </c>
      <c r="G114" s="1" t="s">
        <v>259</v>
      </c>
    </row>
    <row r="115" spans="1:7" ht="12.75">
      <c r="A115" s="1" t="s">
        <v>105</v>
      </c>
      <c r="B115" s="1" t="s">
        <v>279</v>
      </c>
      <c r="C115" s="26">
        <v>46</v>
      </c>
      <c r="D115" s="26">
        <v>36</v>
      </c>
      <c r="E115" s="4" t="s">
        <v>145</v>
      </c>
      <c r="F115" s="4" t="s">
        <v>111</v>
      </c>
      <c r="G115" s="1" t="s">
        <v>259</v>
      </c>
    </row>
    <row r="116" spans="1:7" ht="12.75">
      <c r="A116" s="1" t="s">
        <v>105</v>
      </c>
      <c r="B116" s="1" t="s">
        <v>280</v>
      </c>
      <c r="C116" s="26">
        <v>42</v>
      </c>
      <c r="D116" s="26">
        <v>34</v>
      </c>
      <c r="E116" s="4" t="s">
        <v>145</v>
      </c>
      <c r="F116" s="4" t="s">
        <v>111</v>
      </c>
      <c r="G116" s="1" t="s">
        <v>259</v>
      </c>
    </row>
    <row r="117" spans="1:7" ht="12.75">
      <c r="A117" s="1" t="s">
        <v>105</v>
      </c>
      <c r="B117" s="1" t="s">
        <v>281</v>
      </c>
      <c r="C117" s="26">
        <v>45</v>
      </c>
      <c r="D117" s="26">
        <v>43</v>
      </c>
      <c r="E117" s="4" t="s">
        <v>145</v>
      </c>
      <c r="F117" s="4" t="s">
        <v>111</v>
      </c>
      <c r="G117" s="1" t="s">
        <v>259</v>
      </c>
    </row>
    <row r="118" spans="1:7" ht="12.75">
      <c r="A118" s="1" t="s">
        <v>105</v>
      </c>
      <c r="B118" s="1" t="s">
        <v>282</v>
      </c>
      <c r="C118" s="26">
        <v>36</v>
      </c>
      <c r="D118" s="26">
        <v>31</v>
      </c>
      <c r="E118" s="4" t="s">
        <v>145</v>
      </c>
      <c r="F118" s="4" t="s">
        <v>111</v>
      </c>
      <c r="G118" s="1" t="s">
        <v>259</v>
      </c>
    </row>
    <row r="119" spans="1:7" ht="12.75">
      <c r="A119" s="1" t="s">
        <v>105</v>
      </c>
      <c r="B119" s="1" t="s">
        <v>283</v>
      </c>
      <c r="C119" s="26">
        <v>40</v>
      </c>
      <c r="D119" s="26">
        <v>31</v>
      </c>
      <c r="E119" s="4" t="s">
        <v>145</v>
      </c>
      <c r="F119" s="4" t="s">
        <v>111</v>
      </c>
      <c r="G119" s="1" t="s">
        <v>259</v>
      </c>
    </row>
    <row r="120" spans="1:7" ht="12.75">
      <c r="A120" s="1" t="s">
        <v>105</v>
      </c>
      <c r="B120" s="1" t="s">
        <v>284</v>
      </c>
      <c r="C120" s="26">
        <v>44</v>
      </c>
      <c r="D120" s="26">
        <v>36</v>
      </c>
      <c r="E120" s="4" t="s">
        <v>145</v>
      </c>
      <c r="F120" s="4" t="s">
        <v>111</v>
      </c>
      <c r="G120" s="1" t="s">
        <v>259</v>
      </c>
    </row>
    <row r="121" spans="1:7" ht="12.75">
      <c r="A121" s="1" t="s">
        <v>105</v>
      </c>
      <c r="B121" s="1" t="s">
        <v>285</v>
      </c>
      <c r="C121" s="26">
        <v>47</v>
      </c>
      <c r="D121" s="26">
        <v>36</v>
      </c>
      <c r="E121" s="4" t="s">
        <v>145</v>
      </c>
      <c r="F121" s="4" t="s">
        <v>111</v>
      </c>
      <c r="G121" s="1" t="s">
        <v>259</v>
      </c>
    </row>
    <row r="122" spans="1:7" ht="12.75">
      <c r="A122" s="1" t="s">
        <v>105</v>
      </c>
      <c r="B122" s="1" t="s">
        <v>286</v>
      </c>
      <c r="C122" s="26">
        <v>28</v>
      </c>
      <c r="D122" s="26">
        <v>23</v>
      </c>
      <c r="E122" s="4" t="s">
        <v>145</v>
      </c>
      <c r="F122" s="4" t="s">
        <v>111</v>
      </c>
      <c r="G122" s="1" t="s">
        <v>259</v>
      </c>
    </row>
    <row r="123" spans="1:7" ht="12.75">
      <c r="A123" s="1" t="s">
        <v>105</v>
      </c>
      <c r="B123" s="1" t="s">
        <v>287</v>
      </c>
      <c r="C123" s="26">
        <v>32</v>
      </c>
      <c r="D123" s="26">
        <v>26</v>
      </c>
      <c r="E123" s="4" t="s">
        <v>145</v>
      </c>
      <c r="F123" s="4" t="s">
        <v>111</v>
      </c>
      <c r="G123" s="1" t="s">
        <v>259</v>
      </c>
    </row>
    <row r="124" spans="1:7" ht="12.75">
      <c r="A124" s="1" t="s">
        <v>105</v>
      </c>
      <c r="B124" s="1" t="s">
        <v>288</v>
      </c>
      <c r="C124" s="26">
        <v>34</v>
      </c>
      <c r="D124" s="26">
        <v>31</v>
      </c>
      <c r="E124" s="4" t="s">
        <v>145</v>
      </c>
      <c r="F124" s="4" t="s">
        <v>111</v>
      </c>
      <c r="G124" s="1" t="s">
        <v>259</v>
      </c>
    </row>
    <row r="125" spans="1:7" ht="12.75">
      <c r="A125" s="1" t="s">
        <v>105</v>
      </c>
      <c r="B125" s="1" t="s">
        <v>289</v>
      </c>
      <c r="C125" s="26">
        <v>46</v>
      </c>
      <c r="D125" s="26">
        <v>38</v>
      </c>
      <c r="E125" s="4" t="s">
        <v>107</v>
      </c>
      <c r="F125" s="4" t="s">
        <v>111</v>
      </c>
      <c r="G125" s="1" t="s">
        <v>259</v>
      </c>
    </row>
    <row r="126" spans="1:7" ht="12.75">
      <c r="A126" s="1" t="s">
        <v>105</v>
      </c>
      <c r="B126" s="1" t="s">
        <v>290</v>
      </c>
      <c r="C126" s="26">
        <v>41</v>
      </c>
      <c r="D126" s="26">
        <v>35</v>
      </c>
      <c r="E126" s="4" t="s">
        <v>107</v>
      </c>
      <c r="F126" s="4" t="s">
        <v>111</v>
      </c>
      <c r="G126" s="1" t="s">
        <v>259</v>
      </c>
    </row>
    <row r="127" spans="1:7" ht="12.75">
      <c r="A127" s="1" t="s">
        <v>105</v>
      </c>
      <c r="B127" s="1" t="s">
        <v>291</v>
      </c>
      <c r="C127" s="26">
        <v>41</v>
      </c>
      <c r="D127" s="26">
        <v>32</v>
      </c>
      <c r="E127" s="4" t="s">
        <v>107</v>
      </c>
      <c r="F127" s="4" t="s">
        <v>111</v>
      </c>
      <c r="G127" s="1" t="s">
        <v>259</v>
      </c>
    </row>
    <row r="128" spans="1:7" ht="12.75">
      <c r="A128" s="1" t="s">
        <v>105</v>
      </c>
      <c r="B128" s="1" t="s">
        <v>292</v>
      </c>
      <c r="C128" s="26">
        <v>42</v>
      </c>
      <c r="D128" s="26">
        <v>33</v>
      </c>
      <c r="E128" s="4" t="s">
        <v>107</v>
      </c>
      <c r="F128" s="4" t="s">
        <v>111</v>
      </c>
      <c r="G128" s="1" t="s">
        <v>259</v>
      </c>
    </row>
    <row r="129" spans="1:7" ht="12.75">
      <c r="A129" s="1" t="s">
        <v>105</v>
      </c>
      <c r="B129" s="1" t="s">
        <v>293</v>
      </c>
      <c r="C129" s="26">
        <v>36</v>
      </c>
      <c r="D129" s="26">
        <v>30</v>
      </c>
      <c r="E129" s="4" t="s">
        <v>107</v>
      </c>
      <c r="F129" s="4" t="s">
        <v>111</v>
      </c>
      <c r="G129" s="1" t="s">
        <v>259</v>
      </c>
    </row>
    <row r="130" spans="1:7" ht="12.75">
      <c r="A130" s="1" t="s">
        <v>105</v>
      </c>
      <c r="B130" s="1" t="s">
        <v>294</v>
      </c>
      <c r="C130" s="26">
        <v>39</v>
      </c>
      <c r="D130" s="26">
        <v>31</v>
      </c>
      <c r="E130" s="4" t="s">
        <v>107</v>
      </c>
      <c r="F130" s="4" t="s">
        <v>111</v>
      </c>
      <c r="G130" s="1" t="s">
        <v>259</v>
      </c>
    </row>
    <row r="131" spans="1:7" ht="12.75">
      <c r="A131" s="1" t="s">
        <v>105</v>
      </c>
      <c r="B131" s="1" t="s">
        <v>295</v>
      </c>
      <c r="C131" s="26">
        <v>37</v>
      </c>
      <c r="D131" s="26">
        <v>32</v>
      </c>
      <c r="E131" s="4" t="s">
        <v>107</v>
      </c>
      <c r="F131" s="4" t="s">
        <v>111</v>
      </c>
      <c r="G131" s="1" t="s">
        <v>259</v>
      </c>
    </row>
    <row r="132" spans="1:7" ht="12.75">
      <c r="A132" s="1" t="s">
        <v>105</v>
      </c>
      <c r="B132" s="1" t="s">
        <v>296</v>
      </c>
      <c r="C132" s="26">
        <v>45</v>
      </c>
      <c r="D132" s="26">
        <v>34</v>
      </c>
      <c r="E132" s="4" t="s">
        <v>107</v>
      </c>
      <c r="F132" s="4" t="s">
        <v>111</v>
      </c>
      <c r="G132" s="1" t="s">
        <v>259</v>
      </c>
    </row>
    <row r="133" spans="1:7" ht="12.75">
      <c r="A133" s="1" t="s">
        <v>105</v>
      </c>
      <c r="B133" s="1" t="s">
        <v>297</v>
      </c>
      <c r="C133" s="26">
        <v>44</v>
      </c>
      <c r="D133" s="26">
        <v>35</v>
      </c>
      <c r="E133" s="4" t="s">
        <v>107</v>
      </c>
      <c r="F133" s="4" t="s">
        <v>111</v>
      </c>
      <c r="G133" s="1" t="s">
        <v>259</v>
      </c>
    </row>
    <row r="134" spans="1:7" ht="12.75">
      <c r="A134" s="1" t="s">
        <v>105</v>
      </c>
      <c r="B134" s="1" t="s">
        <v>298</v>
      </c>
      <c r="C134" s="26">
        <v>29</v>
      </c>
      <c r="D134" s="26">
        <v>24</v>
      </c>
      <c r="E134" s="4" t="s">
        <v>107</v>
      </c>
      <c r="F134" s="4" t="s">
        <v>111</v>
      </c>
      <c r="G134" s="1" t="s">
        <v>259</v>
      </c>
    </row>
    <row r="135" spans="1:7" ht="12.75">
      <c r="A135" s="1" t="s">
        <v>105</v>
      </c>
      <c r="B135" s="1" t="s">
        <v>299</v>
      </c>
      <c r="C135" s="26">
        <v>37</v>
      </c>
      <c r="D135" s="26">
        <v>29</v>
      </c>
      <c r="E135" s="4" t="s">
        <v>107</v>
      </c>
      <c r="F135" s="4" t="s">
        <v>111</v>
      </c>
      <c r="G135" s="1" t="s">
        <v>259</v>
      </c>
    </row>
    <row r="136" spans="1:7" ht="12.75">
      <c r="A136" s="1" t="s">
        <v>105</v>
      </c>
      <c r="B136" s="1" t="s">
        <v>300</v>
      </c>
      <c r="C136" s="26">
        <v>41</v>
      </c>
      <c r="D136" s="26">
        <v>34</v>
      </c>
      <c r="E136" s="4" t="s">
        <v>107</v>
      </c>
      <c r="F136" s="4" t="s">
        <v>111</v>
      </c>
      <c r="G136" s="1" t="s">
        <v>259</v>
      </c>
    </row>
    <row r="137" spans="1:7" ht="12.75">
      <c r="A137" s="1" t="s">
        <v>105</v>
      </c>
      <c r="B137" s="1" t="s">
        <v>301</v>
      </c>
      <c r="C137" s="26">
        <v>42</v>
      </c>
      <c r="D137" s="26">
        <v>36</v>
      </c>
      <c r="E137" s="4" t="s">
        <v>107</v>
      </c>
      <c r="F137" s="4" t="s">
        <v>111</v>
      </c>
      <c r="G137" s="1" t="s">
        <v>259</v>
      </c>
    </row>
    <row r="138" spans="1:7" ht="12.75">
      <c r="A138" s="1" t="s">
        <v>105</v>
      </c>
      <c r="B138" s="1" t="s">
        <v>302</v>
      </c>
      <c r="C138" s="26">
        <v>44</v>
      </c>
      <c r="D138" s="26">
        <v>34</v>
      </c>
      <c r="E138" s="4" t="s">
        <v>107</v>
      </c>
      <c r="F138" s="4" t="s">
        <v>111</v>
      </c>
      <c r="G138" s="1" t="s">
        <v>259</v>
      </c>
    </row>
    <row r="139" spans="1:7" ht="12.75">
      <c r="A139" s="1" t="s">
        <v>105</v>
      </c>
      <c r="B139" s="1" t="s">
        <v>303</v>
      </c>
      <c r="C139" s="26">
        <v>38</v>
      </c>
      <c r="D139" s="26">
        <v>31</v>
      </c>
      <c r="E139" s="4" t="s">
        <v>107</v>
      </c>
      <c r="F139" s="4" t="s">
        <v>111</v>
      </c>
      <c r="G139" s="1" t="s">
        <v>259</v>
      </c>
    </row>
    <row r="140" spans="1:7" ht="12.75">
      <c r="A140" s="4" t="s">
        <v>105</v>
      </c>
      <c r="B140" s="4" t="s">
        <v>304</v>
      </c>
      <c r="C140" s="26">
        <v>49</v>
      </c>
      <c r="D140" s="26">
        <v>43.5</v>
      </c>
      <c r="E140" s="4" t="s">
        <v>111</v>
      </c>
      <c r="F140" s="4" t="s">
        <v>111</v>
      </c>
      <c r="G140" s="1" t="s">
        <v>305</v>
      </c>
    </row>
    <row r="141" spans="1:7" ht="12.75">
      <c r="A141" s="4" t="s">
        <v>105</v>
      </c>
      <c r="B141" s="4" t="s">
        <v>306</v>
      </c>
      <c r="C141" s="26">
        <v>41</v>
      </c>
      <c r="D141" s="26">
        <v>33</v>
      </c>
      <c r="E141" s="4" t="s">
        <v>111</v>
      </c>
      <c r="F141" s="4" t="s">
        <v>111</v>
      </c>
      <c r="G141" s="1" t="s">
        <v>305</v>
      </c>
    </row>
    <row r="142" spans="1:7" ht="12.75">
      <c r="A142" s="4" t="s">
        <v>105</v>
      </c>
      <c r="B142" s="4" t="s">
        <v>307</v>
      </c>
      <c r="C142" s="26">
        <v>50</v>
      </c>
      <c r="D142" s="26">
        <v>41</v>
      </c>
      <c r="E142" s="4" t="s">
        <v>111</v>
      </c>
      <c r="F142" s="4" t="s">
        <v>111</v>
      </c>
      <c r="G142" s="1" t="s">
        <v>305</v>
      </c>
    </row>
    <row r="143" spans="1:7" ht="12.75">
      <c r="A143" s="4" t="s">
        <v>105</v>
      </c>
      <c r="B143" s="4" t="s">
        <v>308</v>
      </c>
      <c r="C143" s="26">
        <v>32.5</v>
      </c>
      <c r="D143" s="26">
        <v>28</v>
      </c>
      <c r="E143" s="4" t="s">
        <v>111</v>
      </c>
      <c r="F143" s="4" t="s">
        <v>111</v>
      </c>
      <c r="G143" s="1" t="s">
        <v>305</v>
      </c>
    </row>
    <row r="144" spans="1:7" ht="12.75">
      <c r="A144" s="4" t="s">
        <v>105</v>
      </c>
      <c r="B144" s="4" t="s">
        <v>309</v>
      </c>
      <c r="C144" s="26">
        <v>39</v>
      </c>
      <c r="D144" s="26">
        <v>33.5</v>
      </c>
      <c r="E144" s="4" t="s">
        <v>111</v>
      </c>
      <c r="F144" s="4" t="s">
        <v>111</v>
      </c>
      <c r="G144" s="1" t="s">
        <v>305</v>
      </c>
    </row>
    <row r="145" spans="1:7" ht="12.75">
      <c r="A145" s="4" t="s">
        <v>105</v>
      </c>
      <c r="B145" s="4" t="s">
        <v>310</v>
      </c>
      <c r="C145" s="26">
        <v>43</v>
      </c>
      <c r="D145" s="26">
        <v>37.5</v>
      </c>
      <c r="E145" s="4" t="s">
        <v>111</v>
      </c>
      <c r="F145" s="4" t="s">
        <v>111</v>
      </c>
      <c r="G145" s="1" t="s">
        <v>305</v>
      </c>
    </row>
    <row r="146" spans="1:7" ht="12.75">
      <c r="A146" s="4" t="s">
        <v>105</v>
      </c>
      <c r="B146" s="4" t="s">
        <v>311</v>
      </c>
      <c r="C146" s="26">
        <v>31.5</v>
      </c>
      <c r="D146" s="26">
        <v>31</v>
      </c>
      <c r="E146" s="4" t="s">
        <v>111</v>
      </c>
      <c r="F146" s="4" t="s">
        <v>111</v>
      </c>
      <c r="G146" s="1" t="s">
        <v>305</v>
      </c>
    </row>
    <row r="147" spans="1:7" ht="12.75">
      <c r="A147" s="4" t="s">
        <v>105</v>
      </c>
      <c r="B147" s="4" t="s">
        <v>312</v>
      </c>
      <c r="C147" s="26">
        <v>41</v>
      </c>
      <c r="D147" s="26">
        <v>33.5</v>
      </c>
      <c r="E147" s="4" t="s">
        <v>111</v>
      </c>
      <c r="F147" s="4" t="s">
        <v>111</v>
      </c>
      <c r="G147" s="1" t="s">
        <v>305</v>
      </c>
    </row>
    <row r="148" spans="1:7" ht="12.75">
      <c r="A148" s="4" t="s">
        <v>105</v>
      </c>
      <c r="B148" s="4" t="s">
        <v>313</v>
      </c>
      <c r="C148" s="26">
        <v>42.5</v>
      </c>
      <c r="D148" s="26">
        <v>37</v>
      </c>
      <c r="E148" s="4" t="s">
        <v>111</v>
      </c>
      <c r="F148" s="4" t="s">
        <v>111</v>
      </c>
      <c r="G148" s="1" t="s">
        <v>305</v>
      </c>
    </row>
    <row r="149" spans="1:7" ht="12.75">
      <c r="A149" s="4" t="s">
        <v>105</v>
      </c>
      <c r="B149" s="4" t="s">
        <v>314</v>
      </c>
      <c r="C149" s="26">
        <v>38.5</v>
      </c>
      <c r="D149" s="26">
        <v>30</v>
      </c>
      <c r="E149" s="4" t="s">
        <v>111</v>
      </c>
      <c r="F149" s="4" t="s">
        <v>111</v>
      </c>
      <c r="G149" s="1" t="s">
        <v>305</v>
      </c>
    </row>
    <row r="150" spans="1:7" ht="12.75">
      <c r="A150" s="4" t="s">
        <v>105</v>
      </c>
      <c r="B150" s="4" t="s">
        <v>315</v>
      </c>
      <c r="C150" s="26">
        <v>40.5</v>
      </c>
      <c r="D150" s="26">
        <v>31.5</v>
      </c>
      <c r="E150" s="4" t="s">
        <v>111</v>
      </c>
      <c r="F150" s="4" t="s">
        <v>111</v>
      </c>
      <c r="G150" s="1" t="s">
        <v>305</v>
      </c>
    </row>
    <row r="151" spans="1:7" ht="12.75">
      <c r="A151" s="4" t="s">
        <v>105</v>
      </c>
      <c r="B151" s="4" t="s">
        <v>316</v>
      </c>
      <c r="C151" s="26">
        <v>42.5</v>
      </c>
      <c r="D151" s="26">
        <v>34</v>
      </c>
      <c r="E151" s="4" t="s">
        <v>111</v>
      </c>
      <c r="F151" s="4" t="s">
        <v>111</v>
      </c>
      <c r="G151" s="1" t="s">
        <v>305</v>
      </c>
    </row>
    <row r="152" spans="1:7" ht="12.75">
      <c r="A152" s="4" t="s">
        <v>105</v>
      </c>
      <c r="B152" s="4" t="s">
        <v>317</v>
      </c>
      <c r="C152" s="26">
        <v>37.5</v>
      </c>
      <c r="D152" s="26">
        <v>32</v>
      </c>
      <c r="E152" s="4" t="s">
        <v>111</v>
      </c>
      <c r="F152" s="4" t="s">
        <v>111</v>
      </c>
      <c r="G152" s="1" t="s">
        <v>305</v>
      </c>
    </row>
    <row r="153" spans="1:7" ht="12.75">
      <c r="A153" s="4" t="s">
        <v>105</v>
      </c>
      <c r="B153" s="4" t="s">
        <v>318</v>
      </c>
      <c r="C153" s="26">
        <v>46</v>
      </c>
      <c r="D153" s="26">
        <v>38</v>
      </c>
      <c r="E153" s="4" t="s">
        <v>111</v>
      </c>
      <c r="F153" s="4" t="s">
        <v>111</v>
      </c>
      <c r="G153" s="1" t="s">
        <v>305</v>
      </c>
    </row>
    <row r="154" spans="1:7" ht="12.75">
      <c r="A154" s="4" t="s">
        <v>105</v>
      </c>
      <c r="B154" s="4" t="s">
        <v>319</v>
      </c>
      <c r="C154" s="26">
        <v>35.5</v>
      </c>
      <c r="D154" s="26">
        <v>31.5</v>
      </c>
      <c r="E154" s="4" t="s">
        <v>111</v>
      </c>
      <c r="F154" s="4" t="s">
        <v>111</v>
      </c>
      <c r="G154" s="1" t="s">
        <v>305</v>
      </c>
    </row>
    <row r="155" spans="1:7" ht="12.75">
      <c r="A155" s="4" t="s">
        <v>105</v>
      </c>
      <c r="B155" s="4" t="s">
        <v>320</v>
      </c>
      <c r="C155" s="26">
        <v>45</v>
      </c>
      <c r="D155" s="26">
        <v>40</v>
      </c>
      <c r="E155" s="4" t="s">
        <v>145</v>
      </c>
      <c r="F155" s="4" t="s">
        <v>111</v>
      </c>
      <c r="G155" s="1" t="s">
        <v>305</v>
      </c>
    </row>
    <row r="156" spans="1:7" ht="12.75">
      <c r="A156" s="4" t="s">
        <v>105</v>
      </c>
      <c r="B156" s="4" t="s">
        <v>321</v>
      </c>
      <c r="C156" s="26">
        <v>49</v>
      </c>
      <c r="D156" s="26">
        <v>42</v>
      </c>
      <c r="E156" s="4" t="s">
        <v>145</v>
      </c>
      <c r="F156" s="4" t="s">
        <v>111</v>
      </c>
      <c r="G156" s="1" t="s">
        <v>305</v>
      </c>
    </row>
    <row r="157" spans="1:7" ht="12.75">
      <c r="A157" s="4" t="s">
        <v>105</v>
      </c>
      <c r="B157" s="4" t="s">
        <v>322</v>
      </c>
      <c r="C157" s="26">
        <v>50</v>
      </c>
      <c r="D157" s="26">
        <v>44</v>
      </c>
      <c r="E157" s="4" t="s">
        <v>145</v>
      </c>
      <c r="F157" s="4" t="s">
        <v>111</v>
      </c>
      <c r="G157" s="1" t="s">
        <v>305</v>
      </c>
    </row>
    <row r="158" spans="1:7" ht="12.75">
      <c r="A158" s="4" t="s">
        <v>105</v>
      </c>
      <c r="B158" s="4" t="s">
        <v>323</v>
      </c>
      <c r="C158" s="26">
        <v>56</v>
      </c>
      <c r="D158" s="26">
        <v>50</v>
      </c>
      <c r="E158" s="4" t="s">
        <v>145</v>
      </c>
      <c r="F158" s="4" t="s">
        <v>111</v>
      </c>
      <c r="G158" s="1" t="s">
        <v>305</v>
      </c>
    </row>
    <row r="159" spans="1:7" ht="12.75">
      <c r="A159" s="4" t="s">
        <v>105</v>
      </c>
      <c r="B159" s="4" t="s">
        <v>324</v>
      </c>
      <c r="C159" s="26">
        <v>48.5</v>
      </c>
      <c r="D159" s="26">
        <v>40</v>
      </c>
      <c r="E159" s="4" t="s">
        <v>145</v>
      </c>
      <c r="F159" s="4" t="s">
        <v>111</v>
      </c>
      <c r="G159" s="1" t="s">
        <v>305</v>
      </c>
    </row>
    <row r="160" spans="1:7" ht="12.75">
      <c r="A160" s="4" t="s">
        <v>105</v>
      </c>
      <c r="B160" s="4" t="s">
        <v>325</v>
      </c>
      <c r="C160" s="26">
        <v>48</v>
      </c>
      <c r="D160" s="26">
        <v>37</v>
      </c>
      <c r="E160" s="4" t="s">
        <v>145</v>
      </c>
      <c r="F160" s="4" t="s">
        <v>111</v>
      </c>
      <c r="G160" s="1" t="s">
        <v>305</v>
      </c>
    </row>
    <row r="161" spans="1:7" ht="12.75">
      <c r="A161" s="4" t="s">
        <v>105</v>
      </c>
      <c r="B161" s="4" t="s">
        <v>326</v>
      </c>
      <c r="C161" s="26">
        <v>48</v>
      </c>
      <c r="D161" s="26">
        <v>42.5</v>
      </c>
      <c r="E161" s="4" t="s">
        <v>145</v>
      </c>
      <c r="F161" s="4" t="s">
        <v>111</v>
      </c>
      <c r="G161" s="1" t="s">
        <v>305</v>
      </c>
    </row>
    <row r="162" spans="1:7" ht="12.75">
      <c r="A162" s="4" t="s">
        <v>105</v>
      </c>
      <c r="B162" s="4" t="s">
        <v>327</v>
      </c>
      <c r="C162" s="26">
        <v>43.5</v>
      </c>
      <c r="D162" s="26">
        <v>37</v>
      </c>
      <c r="E162" s="4" t="s">
        <v>145</v>
      </c>
      <c r="F162" s="4" t="s">
        <v>111</v>
      </c>
      <c r="G162" s="1" t="s">
        <v>305</v>
      </c>
    </row>
    <row r="163" spans="1:7" ht="12.75">
      <c r="A163" s="4" t="s">
        <v>105</v>
      </c>
      <c r="B163" s="4" t="s">
        <v>328</v>
      </c>
      <c r="C163" s="26">
        <v>61</v>
      </c>
      <c r="D163" s="26">
        <v>49</v>
      </c>
      <c r="E163" s="4" t="s">
        <v>145</v>
      </c>
      <c r="F163" s="4" t="s">
        <v>111</v>
      </c>
      <c r="G163" s="1" t="s">
        <v>305</v>
      </c>
    </row>
    <row r="164" spans="1:7" ht="12.75">
      <c r="A164" s="4" t="s">
        <v>105</v>
      </c>
      <c r="B164" s="4" t="s">
        <v>329</v>
      </c>
      <c r="C164" s="26">
        <v>41</v>
      </c>
      <c r="D164" s="26">
        <v>32</v>
      </c>
      <c r="E164" s="4" t="s">
        <v>145</v>
      </c>
      <c r="F164" s="4" t="s">
        <v>111</v>
      </c>
      <c r="G164" s="1" t="s">
        <v>305</v>
      </c>
    </row>
    <row r="165" spans="1:7" ht="12.75">
      <c r="A165" s="4" t="s">
        <v>105</v>
      </c>
      <c r="B165" s="4" t="s">
        <v>330</v>
      </c>
      <c r="C165" s="26">
        <v>35.5</v>
      </c>
      <c r="D165" s="26">
        <v>31.5</v>
      </c>
      <c r="E165" s="4" t="s">
        <v>145</v>
      </c>
      <c r="F165" s="4" t="s">
        <v>111</v>
      </c>
      <c r="G165" s="1" t="s">
        <v>305</v>
      </c>
    </row>
    <row r="166" spans="1:7" ht="12.75">
      <c r="A166" s="4" t="s">
        <v>105</v>
      </c>
      <c r="B166" s="4" t="s">
        <v>331</v>
      </c>
      <c r="C166" s="26">
        <v>38.5</v>
      </c>
      <c r="D166" s="26">
        <v>38.5</v>
      </c>
      <c r="E166" s="4" t="s">
        <v>145</v>
      </c>
      <c r="F166" s="4" t="s">
        <v>111</v>
      </c>
      <c r="G166" s="1" t="s">
        <v>305</v>
      </c>
    </row>
    <row r="167" spans="1:7" ht="12.75">
      <c r="A167" s="4" t="s">
        <v>105</v>
      </c>
      <c r="B167" s="4" t="s">
        <v>332</v>
      </c>
      <c r="C167" s="26">
        <v>41</v>
      </c>
      <c r="D167" s="26">
        <v>35</v>
      </c>
      <c r="E167" s="4" t="s">
        <v>145</v>
      </c>
      <c r="F167" s="4" t="s">
        <v>111</v>
      </c>
      <c r="G167" s="1" t="s">
        <v>305</v>
      </c>
    </row>
    <row r="168" spans="1:7" ht="12.75">
      <c r="A168" s="4" t="s">
        <v>105</v>
      </c>
      <c r="B168" s="4" t="s">
        <v>333</v>
      </c>
      <c r="C168" s="26">
        <v>42.5</v>
      </c>
      <c r="D168" s="26">
        <v>36</v>
      </c>
      <c r="E168" s="4" t="s">
        <v>145</v>
      </c>
      <c r="F168" s="4" t="s">
        <v>111</v>
      </c>
      <c r="G168" s="1" t="s">
        <v>305</v>
      </c>
    </row>
    <row r="169" spans="1:7" ht="12.75">
      <c r="A169" s="4" t="s">
        <v>105</v>
      </c>
      <c r="B169" s="4" t="s">
        <v>334</v>
      </c>
      <c r="C169" s="26">
        <v>29.5</v>
      </c>
      <c r="D169" s="26">
        <v>27</v>
      </c>
      <c r="E169" s="4" t="s">
        <v>145</v>
      </c>
      <c r="F169" s="4" t="s">
        <v>111</v>
      </c>
      <c r="G169" s="1" t="s">
        <v>305</v>
      </c>
    </row>
    <row r="170" spans="1:7" ht="12.75">
      <c r="A170" s="4" t="s">
        <v>105</v>
      </c>
      <c r="B170" s="4" t="s">
        <v>335</v>
      </c>
      <c r="C170" s="26">
        <v>47.5</v>
      </c>
      <c r="D170" s="26">
        <v>39</v>
      </c>
      <c r="E170" s="4" t="s">
        <v>107</v>
      </c>
      <c r="F170" s="4" t="s">
        <v>111</v>
      </c>
      <c r="G170" s="1" t="s">
        <v>305</v>
      </c>
    </row>
    <row r="171" spans="1:7" ht="12.75">
      <c r="A171" s="4" t="s">
        <v>105</v>
      </c>
      <c r="B171" s="4" t="s">
        <v>336</v>
      </c>
      <c r="C171" s="26">
        <v>44</v>
      </c>
      <c r="D171" s="26">
        <v>38</v>
      </c>
      <c r="E171" s="4" t="s">
        <v>107</v>
      </c>
      <c r="F171" s="4" t="s">
        <v>111</v>
      </c>
      <c r="G171" s="1" t="s">
        <v>305</v>
      </c>
    </row>
    <row r="172" spans="1:7" ht="12.75">
      <c r="A172" s="4" t="s">
        <v>105</v>
      </c>
      <c r="B172" s="4" t="s">
        <v>337</v>
      </c>
      <c r="C172" s="26">
        <v>36</v>
      </c>
      <c r="D172" s="26">
        <v>31</v>
      </c>
      <c r="E172" s="4" t="s">
        <v>107</v>
      </c>
      <c r="F172" s="4" t="s">
        <v>111</v>
      </c>
      <c r="G172" s="1" t="s">
        <v>305</v>
      </c>
    </row>
    <row r="173" spans="1:7" ht="12.75">
      <c r="A173" s="4" t="s">
        <v>105</v>
      </c>
      <c r="B173" s="4" t="s">
        <v>338</v>
      </c>
      <c r="C173" s="26">
        <v>40</v>
      </c>
      <c r="D173" s="26">
        <v>34</v>
      </c>
      <c r="E173" s="4" t="s">
        <v>107</v>
      </c>
      <c r="F173" s="4" t="s">
        <v>111</v>
      </c>
      <c r="G173" s="1" t="s">
        <v>305</v>
      </c>
    </row>
    <row r="174" spans="1:7" ht="12.75">
      <c r="A174" s="4" t="s">
        <v>105</v>
      </c>
      <c r="B174" s="4" t="s">
        <v>339</v>
      </c>
      <c r="C174" s="26">
        <v>40</v>
      </c>
      <c r="D174" s="26">
        <v>34.5</v>
      </c>
      <c r="E174" s="4" t="s">
        <v>107</v>
      </c>
      <c r="F174" s="4" t="s">
        <v>111</v>
      </c>
      <c r="G174" s="1" t="s">
        <v>305</v>
      </c>
    </row>
    <row r="175" spans="1:7" ht="12.75">
      <c r="A175" s="4" t="s">
        <v>105</v>
      </c>
      <c r="B175" s="4" t="s">
        <v>340</v>
      </c>
      <c r="C175" s="26">
        <v>33</v>
      </c>
      <c r="D175" s="26">
        <v>31.5</v>
      </c>
      <c r="E175" s="4" t="s">
        <v>107</v>
      </c>
      <c r="F175" s="4" t="s">
        <v>111</v>
      </c>
      <c r="G175" s="1" t="s">
        <v>305</v>
      </c>
    </row>
    <row r="176" spans="1:7" ht="12.75">
      <c r="A176" s="4" t="s">
        <v>105</v>
      </c>
      <c r="B176" s="4" t="s">
        <v>341</v>
      </c>
      <c r="C176" s="26">
        <v>34</v>
      </c>
      <c r="D176" s="26">
        <v>29</v>
      </c>
      <c r="E176" s="4" t="s">
        <v>107</v>
      </c>
      <c r="F176" s="4" t="s">
        <v>111</v>
      </c>
      <c r="G176" s="1" t="s">
        <v>305</v>
      </c>
    </row>
    <row r="177" spans="1:7" ht="12.75">
      <c r="A177" s="4" t="s">
        <v>105</v>
      </c>
      <c r="B177" s="4" t="s">
        <v>342</v>
      </c>
      <c r="C177" s="26">
        <v>31</v>
      </c>
      <c r="D177" s="26">
        <v>26.5</v>
      </c>
      <c r="E177" s="4" t="s">
        <v>107</v>
      </c>
      <c r="F177" s="4" t="s">
        <v>111</v>
      </c>
      <c r="G177" s="1" t="s">
        <v>305</v>
      </c>
    </row>
    <row r="178" spans="1:7" ht="12.75">
      <c r="A178" s="4" t="s">
        <v>105</v>
      </c>
      <c r="B178" s="4" t="s">
        <v>343</v>
      </c>
      <c r="C178" s="26">
        <v>36</v>
      </c>
      <c r="D178" s="26">
        <v>32</v>
      </c>
      <c r="E178" s="4" t="s">
        <v>107</v>
      </c>
      <c r="F178" s="4" t="s">
        <v>111</v>
      </c>
      <c r="G178" s="1" t="s">
        <v>305</v>
      </c>
    </row>
    <row r="179" spans="1:7" ht="12.75">
      <c r="A179" s="4" t="s">
        <v>105</v>
      </c>
      <c r="B179" s="4" t="s">
        <v>344</v>
      </c>
      <c r="C179" s="26">
        <v>32</v>
      </c>
      <c r="D179" s="26">
        <v>27</v>
      </c>
      <c r="E179" s="4" t="s">
        <v>107</v>
      </c>
      <c r="F179" s="4" t="s">
        <v>111</v>
      </c>
      <c r="G179" s="1" t="s">
        <v>305</v>
      </c>
    </row>
    <row r="180" spans="1:7" ht="12.75">
      <c r="A180" s="4" t="s">
        <v>105</v>
      </c>
      <c r="B180" s="4" t="s">
        <v>345</v>
      </c>
      <c r="C180" s="26">
        <v>37.5</v>
      </c>
      <c r="D180" s="26">
        <v>33</v>
      </c>
      <c r="E180" s="4" t="s">
        <v>107</v>
      </c>
      <c r="F180" s="4" t="s">
        <v>111</v>
      </c>
      <c r="G180" s="1" t="s">
        <v>305</v>
      </c>
    </row>
    <row r="181" spans="1:7" ht="12.75">
      <c r="A181" s="4" t="s">
        <v>105</v>
      </c>
      <c r="B181" s="4" t="s">
        <v>346</v>
      </c>
      <c r="C181" s="26">
        <v>41</v>
      </c>
      <c r="D181" s="26">
        <v>35</v>
      </c>
      <c r="E181" s="4" t="s">
        <v>107</v>
      </c>
      <c r="F181" s="4" t="s">
        <v>111</v>
      </c>
      <c r="G181" s="1" t="s">
        <v>305</v>
      </c>
    </row>
    <row r="182" spans="1:7" ht="12.75">
      <c r="A182" s="4" t="s">
        <v>105</v>
      </c>
      <c r="B182" s="4" t="s">
        <v>347</v>
      </c>
      <c r="C182" s="26">
        <v>42</v>
      </c>
      <c r="D182" s="26">
        <v>34</v>
      </c>
      <c r="E182" s="4" t="s">
        <v>107</v>
      </c>
      <c r="F182" s="4" t="s">
        <v>111</v>
      </c>
      <c r="G182" s="1" t="s">
        <v>305</v>
      </c>
    </row>
    <row r="183" spans="1:7" ht="12.75">
      <c r="A183" s="4" t="s">
        <v>105</v>
      </c>
      <c r="B183" s="4" t="s">
        <v>348</v>
      </c>
      <c r="C183" s="26">
        <v>43</v>
      </c>
      <c r="D183" s="26">
        <v>37</v>
      </c>
      <c r="E183" s="4" t="s">
        <v>107</v>
      </c>
      <c r="F183" s="4" t="s">
        <v>111</v>
      </c>
      <c r="G183" s="1" t="s">
        <v>305</v>
      </c>
    </row>
    <row r="184" spans="1:7" ht="12.75">
      <c r="A184" s="4" t="s">
        <v>105</v>
      </c>
      <c r="B184" s="4" t="s">
        <v>349</v>
      </c>
      <c r="C184" s="26">
        <v>39.5</v>
      </c>
      <c r="D184" s="26">
        <v>33</v>
      </c>
      <c r="E184" s="4" t="s">
        <v>107</v>
      </c>
      <c r="F184" s="4" t="s">
        <v>111</v>
      </c>
      <c r="G184" s="1" t="s">
        <v>305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999"/>
  <sheetViews>
    <sheetView workbookViewId="0">
      <pane ySplit="5" topLeftCell="A6" activePane="bottomLeft" state="frozen"/>
      <selection pane="bottomLeft" activeCell="B7" sqref="B7"/>
    </sheetView>
  </sheetViews>
  <sheetFormatPr defaultColWidth="12.7109375" defaultRowHeight="15.75" customHeight="1"/>
  <cols>
    <col min="1" max="1" width="12" customWidth="1"/>
    <col min="2" max="2" width="5.7109375" customWidth="1"/>
    <col min="3" max="3" width="10" customWidth="1"/>
    <col min="4" max="4" width="7" customWidth="1"/>
    <col min="5" max="5" width="18" customWidth="1"/>
    <col min="6" max="6" width="13.85546875" customWidth="1"/>
    <col min="7" max="7" width="7" customWidth="1"/>
    <col min="8" max="8" width="18" customWidth="1"/>
    <col min="9" max="9" width="13.85546875" customWidth="1"/>
    <col min="10" max="10" width="7" customWidth="1"/>
    <col min="11" max="11" width="18" customWidth="1"/>
    <col min="12" max="12" width="13.85546875" customWidth="1"/>
    <col min="13" max="13" width="45.7109375" customWidth="1"/>
  </cols>
  <sheetData>
    <row r="1" spans="1:13" ht="21.75" customHeight="1">
      <c r="A1" s="32" t="s">
        <v>350</v>
      </c>
      <c r="B1" s="32" t="s">
        <v>351</v>
      </c>
      <c r="C1" s="33"/>
      <c r="D1" s="34"/>
      <c r="E1" s="35"/>
      <c r="F1" s="35"/>
      <c r="G1" s="34"/>
      <c r="H1" s="35"/>
      <c r="I1" s="35"/>
      <c r="J1" s="34"/>
      <c r="K1" s="35"/>
      <c r="L1" s="35"/>
      <c r="M1" s="35"/>
    </row>
    <row r="2" spans="1:13" ht="21.75" customHeight="1">
      <c r="A2" s="32" t="s">
        <v>352</v>
      </c>
      <c r="B2" s="32" t="s">
        <v>353</v>
      </c>
      <c r="C2" s="33"/>
      <c r="D2" s="34"/>
      <c r="E2" s="35"/>
      <c r="F2" s="35"/>
      <c r="G2" s="34"/>
      <c r="H2" s="35"/>
      <c r="I2" s="35"/>
      <c r="J2" s="34"/>
      <c r="K2" s="35"/>
      <c r="L2" s="35"/>
      <c r="M2" s="35"/>
    </row>
    <row r="3" spans="1:13" ht="21.75" customHeight="1">
      <c r="A3" s="32" t="s">
        <v>354</v>
      </c>
      <c r="B3" s="36"/>
      <c r="C3" s="33"/>
      <c r="D3" s="34"/>
      <c r="E3" s="35"/>
      <c r="F3" s="35"/>
      <c r="G3" s="34"/>
      <c r="H3" s="35"/>
      <c r="I3" s="35"/>
      <c r="J3" s="34"/>
      <c r="K3" s="35"/>
      <c r="L3" s="35"/>
      <c r="M3" s="35"/>
    </row>
    <row r="4" spans="1:13" ht="21.75" customHeight="1">
      <c r="A4" s="37" t="s">
        <v>355</v>
      </c>
      <c r="B4" s="36" t="s">
        <v>356</v>
      </c>
      <c r="C4" s="33"/>
      <c r="D4" s="34" t="s">
        <v>357</v>
      </c>
      <c r="E4" s="35" t="s">
        <v>358</v>
      </c>
      <c r="F4" s="35" t="s">
        <v>359</v>
      </c>
      <c r="G4" s="34" t="s">
        <v>360</v>
      </c>
      <c r="H4" s="35" t="s">
        <v>358</v>
      </c>
      <c r="I4" s="35" t="s">
        <v>359</v>
      </c>
      <c r="J4" s="34" t="s">
        <v>242</v>
      </c>
      <c r="K4" s="35" t="s">
        <v>358</v>
      </c>
      <c r="L4" s="35" t="s">
        <v>359</v>
      </c>
      <c r="M4" s="35"/>
    </row>
    <row r="5" spans="1:13" ht="21.75" customHeight="1">
      <c r="A5" s="36" t="s">
        <v>361</v>
      </c>
      <c r="B5" s="38" t="s">
        <v>362</v>
      </c>
      <c r="C5" s="35" t="s">
        <v>98</v>
      </c>
      <c r="D5" s="34" t="s">
        <v>363</v>
      </c>
      <c r="E5" s="39" t="s">
        <v>364</v>
      </c>
      <c r="F5" s="39" t="s">
        <v>365</v>
      </c>
      <c r="G5" s="34" t="s">
        <v>363</v>
      </c>
      <c r="H5" s="39" t="s">
        <v>364</v>
      </c>
      <c r="I5" s="39" t="s">
        <v>365</v>
      </c>
      <c r="J5" s="34" t="s">
        <v>363</v>
      </c>
      <c r="K5" s="39" t="s">
        <v>364</v>
      </c>
      <c r="L5" s="39" t="s">
        <v>365</v>
      </c>
      <c r="M5" s="35" t="s">
        <v>366</v>
      </c>
    </row>
    <row r="6" spans="1:13" ht="21.75" customHeight="1">
      <c r="A6" s="36" t="s">
        <v>367</v>
      </c>
      <c r="B6" s="38">
        <v>0.1</v>
      </c>
      <c r="C6" s="33" t="s">
        <v>105</v>
      </c>
      <c r="D6" s="40">
        <v>101</v>
      </c>
      <c r="E6" s="41" t="s">
        <v>368</v>
      </c>
      <c r="F6" s="41"/>
      <c r="G6" s="40">
        <v>157</v>
      </c>
      <c r="H6" s="41" t="s">
        <v>369</v>
      </c>
      <c r="I6" s="36" t="s">
        <v>370</v>
      </c>
      <c r="J6" s="40">
        <v>173</v>
      </c>
      <c r="K6" s="41" t="s">
        <v>369</v>
      </c>
      <c r="L6" s="39" t="s">
        <v>370</v>
      </c>
    </row>
    <row r="7" spans="1:13" ht="21.75" customHeight="1">
      <c r="A7" s="36" t="s">
        <v>367</v>
      </c>
      <c r="B7" s="38">
        <v>0.3</v>
      </c>
      <c r="C7" s="33" t="s">
        <v>105</v>
      </c>
      <c r="D7" s="40">
        <v>150</v>
      </c>
      <c r="E7" s="41" t="s">
        <v>368</v>
      </c>
      <c r="F7" s="42"/>
      <c r="G7" s="40">
        <v>155</v>
      </c>
      <c r="H7" s="41" t="s">
        <v>369</v>
      </c>
      <c r="I7" s="36" t="s">
        <v>370</v>
      </c>
      <c r="J7" s="40">
        <v>179</v>
      </c>
      <c r="K7" s="41" t="s">
        <v>368</v>
      </c>
      <c r="L7" s="39"/>
    </row>
    <row r="8" spans="1:13" ht="21.75" customHeight="1">
      <c r="A8" s="36" t="s">
        <v>367</v>
      </c>
      <c r="B8" s="38">
        <v>0.5</v>
      </c>
      <c r="C8" s="33" t="s">
        <v>113</v>
      </c>
      <c r="D8" s="40">
        <v>47</v>
      </c>
      <c r="E8" s="41" t="s">
        <v>369</v>
      </c>
      <c r="F8" s="41" t="s">
        <v>370</v>
      </c>
      <c r="G8" s="35">
        <v>63</v>
      </c>
      <c r="H8" s="41" t="s">
        <v>369</v>
      </c>
      <c r="I8" s="35" t="s">
        <v>370</v>
      </c>
      <c r="J8" s="35">
        <v>84</v>
      </c>
      <c r="K8" s="41" t="s">
        <v>369</v>
      </c>
      <c r="L8" s="39" t="s">
        <v>370</v>
      </c>
    </row>
    <row r="9" spans="1:13" ht="21.75" customHeight="1">
      <c r="A9" s="36" t="s">
        <v>367</v>
      </c>
      <c r="B9" s="38">
        <v>0.7</v>
      </c>
      <c r="C9" s="33" t="s">
        <v>105</v>
      </c>
      <c r="D9" s="35">
        <v>144</v>
      </c>
      <c r="E9" s="41" t="s">
        <v>369</v>
      </c>
      <c r="F9" s="41" t="s">
        <v>370</v>
      </c>
      <c r="G9" s="35">
        <v>113</v>
      </c>
      <c r="H9" s="41" t="s">
        <v>369</v>
      </c>
      <c r="I9" s="35" t="s">
        <v>370</v>
      </c>
      <c r="J9" s="35">
        <v>126</v>
      </c>
      <c r="K9" s="41" t="s">
        <v>369</v>
      </c>
      <c r="L9" s="39" t="s">
        <v>370</v>
      </c>
    </row>
    <row r="10" spans="1:13" ht="21.75" customHeight="1">
      <c r="A10" s="36" t="s">
        <v>367</v>
      </c>
      <c r="B10" s="38">
        <v>0.9</v>
      </c>
      <c r="C10" s="33" t="s">
        <v>105</v>
      </c>
      <c r="D10" s="35">
        <v>147</v>
      </c>
      <c r="E10" s="41" t="s">
        <v>369</v>
      </c>
      <c r="F10" s="41" t="s">
        <v>370</v>
      </c>
      <c r="G10" s="35">
        <v>114</v>
      </c>
      <c r="H10" s="41" t="s">
        <v>371</v>
      </c>
      <c r="I10" s="35" t="s">
        <v>370</v>
      </c>
      <c r="J10" s="35">
        <v>122</v>
      </c>
      <c r="K10" s="41" t="s">
        <v>369</v>
      </c>
      <c r="L10" s="39" t="s">
        <v>370</v>
      </c>
    </row>
    <row r="11" spans="1:13" ht="21.75" customHeight="1">
      <c r="A11" s="36" t="s">
        <v>367</v>
      </c>
      <c r="B11" s="38">
        <v>1.1000000000000001</v>
      </c>
      <c r="C11" s="38" t="s">
        <v>110</v>
      </c>
      <c r="D11" s="35">
        <v>60</v>
      </c>
      <c r="E11" s="41" t="s">
        <v>369</v>
      </c>
      <c r="F11" s="41" t="s">
        <v>370</v>
      </c>
      <c r="G11" s="35">
        <v>61</v>
      </c>
      <c r="H11" s="41" t="s">
        <v>368</v>
      </c>
      <c r="I11" s="33"/>
      <c r="J11" s="35">
        <v>84</v>
      </c>
      <c r="K11" s="41" t="s">
        <v>369</v>
      </c>
      <c r="L11" s="39" t="s">
        <v>370</v>
      </c>
      <c r="M11" s="1" t="s">
        <v>372</v>
      </c>
    </row>
    <row r="12" spans="1:13" ht="21.75" customHeight="1">
      <c r="A12" s="36" t="s">
        <v>367</v>
      </c>
      <c r="B12" s="38">
        <v>1.3</v>
      </c>
      <c r="C12" s="33" t="s">
        <v>105</v>
      </c>
      <c r="D12" s="35">
        <v>103</v>
      </c>
      <c r="E12" s="41" t="s">
        <v>369</v>
      </c>
      <c r="F12" s="41" t="s">
        <v>370</v>
      </c>
      <c r="G12" s="35">
        <v>110</v>
      </c>
      <c r="H12" s="41" t="s">
        <v>369</v>
      </c>
      <c r="I12" s="35" t="s">
        <v>370</v>
      </c>
      <c r="J12" s="35">
        <v>129</v>
      </c>
      <c r="K12" s="41" t="s">
        <v>369</v>
      </c>
      <c r="L12" s="39" t="s">
        <v>370</v>
      </c>
    </row>
    <row r="13" spans="1:13" ht="21.75" customHeight="1">
      <c r="A13" s="36" t="s">
        <v>367</v>
      </c>
      <c r="B13" s="38">
        <v>1.5</v>
      </c>
      <c r="C13" s="33" t="s">
        <v>105</v>
      </c>
      <c r="D13" s="35">
        <v>98</v>
      </c>
      <c r="E13" s="41" t="s">
        <v>369</v>
      </c>
      <c r="F13" s="41" t="s">
        <v>370</v>
      </c>
      <c r="G13" s="35">
        <v>111</v>
      </c>
      <c r="H13" s="41" t="s">
        <v>369</v>
      </c>
      <c r="I13" s="35" t="s">
        <v>370</v>
      </c>
      <c r="J13" s="35">
        <v>133</v>
      </c>
      <c r="K13" s="41" t="s">
        <v>371</v>
      </c>
      <c r="L13" s="39" t="s">
        <v>373</v>
      </c>
    </row>
    <row r="14" spans="1:13" ht="21.75" customHeight="1">
      <c r="A14" s="36" t="s">
        <v>367</v>
      </c>
      <c r="B14" s="38">
        <v>1.7</v>
      </c>
      <c r="C14" s="33" t="s">
        <v>105</v>
      </c>
      <c r="D14" s="35">
        <v>105</v>
      </c>
      <c r="E14" s="41" t="s">
        <v>369</v>
      </c>
      <c r="F14" s="41" t="s">
        <v>370</v>
      </c>
      <c r="G14" s="35">
        <v>165</v>
      </c>
      <c r="H14" s="41" t="s">
        <v>369</v>
      </c>
      <c r="I14" s="35" t="s">
        <v>370</v>
      </c>
      <c r="J14" s="35">
        <v>172</v>
      </c>
      <c r="K14" s="41" t="s">
        <v>368</v>
      </c>
      <c r="L14" s="39"/>
    </row>
    <row r="15" spans="1:13" ht="21.75" customHeight="1">
      <c r="A15" s="36" t="s">
        <v>367</v>
      </c>
      <c r="B15" s="38">
        <v>1.9</v>
      </c>
      <c r="C15" s="33" t="s">
        <v>113</v>
      </c>
      <c r="D15" s="35">
        <v>53</v>
      </c>
      <c r="E15" s="41" t="s">
        <v>369</v>
      </c>
      <c r="F15" s="41" t="s">
        <v>370</v>
      </c>
      <c r="G15" s="35">
        <v>61</v>
      </c>
      <c r="H15" s="41" t="s">
        <v>368</v>
      </c>
      <c r="I15" s="35"/>
      <c r="J15" s="35">
        <v>79</v>
      </c>
      <c r="K15" s="41" t="s">
        <v>369</v>
      </c>
      <c r="L15" s="39" t="s">
        <v>370</v>
      </c>
    </row>
    <row r="16" spans="1:13" ht="21.75" customHeight="1">
      <c r="A16" s="36" t="s">
        <v>367</v>
      </c>
      <c r="B16" s="38">
        <v>2.1</v>
      </c>
      <c r="C16" s="33" t="s">
        <v>113</v>
      </c>
      <c r="D16" s="39">
        <v>46</v>
      </c>
      <c r="E16" s="41" t="s">
        <v>369</v>
      </c>
      <c r="F16" s="41" t="s">
        <v>370</v>
      </c>
      <c r="G16" s="35">
        <v>69</v>
      </c>
      <c r="H16" s="41" t="s">
        <v>369</v>
      </c>
      <c r="I16" s="35" t="s">
        <v>370</v>
      </c>
      <c r="J16" s="35">
        <v>81</v>
      </c>
      <c r="K16" s="41" t="s">
        <v>369</v>
      </c>
      <c r="L16" s="39" t="s">
        <v>370</v>
      </c>
    </row>
    <row r="17" spans="1:12" ht="21.75" customHeight="1">
      <c r="A17" s="36" t="s">
        <v>367</v>
      </c>
      <c r="B17" s="38">
        <v>2.2999999999999998</v>
      </c>
      <c r="C17" s="33" t="s">
        <v>105</v>
      </c>
      <c r="D17" s="39">
        <v>95</v>
      </c>
      <c r="E17" s="41" t="s">
        <v>369</v>
      </c>
      <c r="F17" s="41" t="s">
        <v>370</v>
      </c>
      <c r="G17" s="35">
        <v>159</v>
      </c>
      <c r="H17" s="41" t="s">
        <v>369</v>
      </c>
      <c r="I17" s="35" t="s">
        <v>370</v>
      </c>
      <c r="J17" s="35">
        <v>121</v>
      </c>
      <c r="K17" s="41" t="s">
        <v>369</v>
      </c>
      <c r="L17" s="39" t="s">
        <v>370</v>
      </c>
    </row>
    <row r="18" spans="1:12" ht="21.75" customHeight="1">
      <c r="A18" s="36" t="s">
        <v>367</v>
      </c>
      <c r="B18" s="38">
        <v>2.5</v>
      </c>
      <c r="C18" s="33" t="s">
        <v>105</v>
      </c>
      <c r="D18" s="35">
        <v>93</v>
      </c>
      <c r="E18" s="41" t="s">
        <v>369</v>
      </c>
      <c r="F18" s="41" t="s">
        <v>370</v>
      </c>
      <c r="G18" s="35">
        <v>119</v>
      </c>
      <c r="H18" s="41" t="s">
        <v>369</v>
      </c>
      <c r="I18" s="35" t="s">
        <v>370</v>
      </c>
      <c r="J18" s="35">
        <v>134</v>
      </c>
      <c r="K18" s="41" t="s">
        <v>368</v>
      </c>
      <c r="L18" s="39"/>
    </row>
    <row r="19" spans="1:12" ht="21.75" customHeight="1">
      <c r="A19" s="36" t="s">
        <v>367</v>
      </c>
      <c r="B19" s="38">
        <v>2.7</v>
      </c>
      <c r="C19" s="33" t="s">
        <v>113</v>
      </c>
      <c r="D19" s="35">
        <v>54</v>
      </c>
      <c r="E19" s="41" t="s">
        <v>369</v>
      </c>
      <c r="F19" s="41" t="s">
        <v>370</v>
      </c>
      <c r="G19" s="35">
        <v>74</v>
      </c>
      <c r="H19" s="41" t="s">
        <v>369</v>
      </c>
      <c r="I19" s="35" t="s">
        <v>370</v>
      </c>
      <c r="J19" s="35">
        <v>78</v>
      </c>
      <c r="K19" s="41" t="s">
        <v>369</v>
      </c>
      <c r="L19" s="39" t="s">
        <v>370</v>
      </c>
    </row>
    <row r="20" spans="1:12" ht="21.75" customHeight="1">
      <c r="A20" s="36" t="s">
        <v>367</v>
      </c>
      <c r="B20" s="38">
        <v>2.9</v>
      </c>
      <c r="C20" s="33" t="s">
        <v>105</v>
      </c>
      <c r="D20" s="35">
        <v>136</v>
      </c>
      <c r="E20" s="41" t="s">
        <v>368</v>
      </c>
      <c r="F20" s="41"/>
      <c r="G20" s="35">
        <v>115</v>
      </c>
      <c r="H20" s="41" t="s">
        <v>369</v>
      </c>
      <c r="I20" s="35" t="s">
        <v>370</v>
      </c>
      <c r="J20" s="35">
        <v>133</v>
      </c>
      <c r="K20" s="41" t="s">
        <v>369</v>
      </c>
      <c r="L20" s="39" t="s">
        <v>370</v>
      </c>
    </row>
    <row r="21" spans="1:12" ht="21.75" customHeight="1">
      <c r="A21" s="36" t="s">
        <v>367</v>
      </c>
      <c r="B21" s="38">
        <v>3.1</v>
      </c>
      <c r="C21" s="33" t="s">
        <v>113</v>
      </c>
      <c r="D21" s="35">
        <v>59</v>
      </c>
      <c r="E21" s="41" t="s">
        <v>369</v>
      </c>
      <c r="F21" s="41" t="s">
        <v>370</v>
      </c>
      <c r="G21" s="35">
        <v>67</v>
      </c>
      <c r="H21" s="41" t="s">
        <v>369</v>
      </c>
      <c r="I21" s="35" t="s">
        <v>370</v>
      </c>
      <c r="J21" s="35">
        <v>80</v>
      </c>
      <c r="K21" s="41" t="s">
        <v>368</v>
      </c>
      <c r="L21" s="39"/>
    </row>
    <row r="22" spans="1:12" ht="21.75" customHeight="1">
      <c r="A22" s="36" t="s">
        <v>367</v>
      </c>
      <c r="B22" s="38">
        <v>3.3</v>
      </c>
      <c r="C22" s="38" t="s">
        <v>110</v>
      </c>
      <c r="D22" s="35">
        <v>51</v>
      </c>
      <c r="E22" s="41" t="s">
        <v>369</v>
      </c>
      <c r="F22" s="41" t="s">
        <v>370</v>
      </c>
      <c r="G22" s="35">
        <v>79</v>
      </c>
      <c r="H22" s="41" t="s">
        <v>369</v>
      </c>
      <c r="I22" s="35" t="s">
        <v>370</v>
      </c>
      <c r="J22" s="35">
        <v>82</v>
      </c>
      <c r="K22" s="41" t="s">
        <v>369</v>
      </c>
      <c r="L22" s="39" t="s">
        <v>370</v>
      </c>
    </row>
    <row r="23" spans="1:12" ht="21.75" customHeight="1">
      <c r="A23" s="36" t="s">
        <v>367</v>
      </c>
      <c r="B23" s="38">
        <v>3.5</v>
      </c>
      <c r="C23" s="33" t="s">
        <v>105</v>
      </c>
      <c r="D23" s="35">
        <v>137</v>
      </c>
      <c r="E23" s="41" t="s">
        <v>369</v>
      </c>
      <c r="F23" s="41" t="s">
        <v>370</v>
      </c>
      <c r="G23" s="35">
        <v>107</v>
      </c>
      <c r="H23" s="41" t="s">
        <v>369</v>
      </c>
      <c r="I23" s="35" t="s">
        <v>370</v>
      </c>
      <c r="J23" s="35">
        <v>123</v>
      </c>
      <c r="K23" s="41" t="s">
        <v>368</v>
      </c>
      <c r="L23" s="39"/>
    </row>
    <row r="24" spans="1:12" ht="21.75" customHeight="1">
      <c r="A24" s="36" t="s">
        <v>367</v>
      </c>
      <c r="B24" s="38">
        <v>3.7</v>
      </c>
      <c r="C24" s="38" t="s">
        <v>110</v>
      </c>
      <c r="D24" s="35">
        <v>63</v>
      </c>
      <c r="E24" s="41" t="s">
        <v>369</v>
      </c>
      <c r="F24" s="41" t="s">
        <v>370</v>
      </c>
      <c r="G24" s="35">
        <v>78</v>
      </c>
      <c r="H24" s="41" t="s">
        <v>369</v>
      </c>
      <c r="I24" s="35" t="s">
        <v>370</v>
      </c>
      <c r="J24" s="35">
        <v>87</v>
      </c>
      <c r="K24" s="41" t="s">
        <v>368</v>
      </c>
      <c r="L24" s="33"/>
    </row>
    <row r="25" spans="1:12" ht="21.75" customHeight="1">
      <c r="A25" s="36" t="s">
        <v>367</v>
      </c>
      <c r="B25" s="38">
        <v>3.9</v>
      </c>
      <c r="C25" s="33" t="s">
        <v>113</v>
      </c>
      <c r="D25" s="43">
        <v>48</v>
      </c>
      <c r="E25" s="44" t="s">
        <v>369</v>
      </c>
      <c r="F25" s="44" t="s">
        <v>370</v>
      </c>
      <c r="G25" s="43">
        <v>75</v>
      </c>
      <c r="H25" s="44" t="s">
        <v>369</v>
      </c>
      <c r="I25" s="45" t="s">
        <v>370</v>
      </c>
      <c r="J25" s="43">
        <v>68</v>
      </c>
      <c r="K25" s="44" t="s">
        <v>369</v>
      </c>
      <c r="L25" s="4" t="s">
        <v>370</v>
      </c>
    </row>
    <row r="26" spans="1:12" ht="21.75" customHeight="1">
      <c r="A26" s="36" t="s">
        <v>367</v>
      </c>
      <c r="B26" s="38">
        <v>4.0999999999999996</v>
      </c>
      <c r="C26" s="33" t="s">
        <v>105</v>
      </c>
      <c r="D26" s="43">
        <v>100</v>
      </c>
      <c r="E26" s="44" t="s">
        <v>369</v>
      </c>
      <c r="F26" s="44" t="s">
        <v>370</v>
      </c>
      <c r="G26" s="43">
        <v>158</v>
      </c>
      <c r="H26" s="44" t="s">
        <v>369</v>
      </c>
      <c r="I26" s="45" t="s">
        <v>370</v>
      </c>
      <c r="J26" s="43">
        <v>175</v>
      </c>
      <c r="K26" s="44" t="s">
        <v>368</v>
      </c>
      <c r="L26" s="4"/>
    </row>
    <row r="27" spans="1:12" ht="21.75" customHeight="1">
      <c r="A27" s="36" t="s">
        <v>367</v>
      </c>
      <c r="B27" s="38">
        <v>4.3</v>
      </c>
      <c r="C27" s="33" t="s">
        <v>113</v>
      </c>
      <c r="D27" s="43">
        <v>52</v>
      </c>
      <c r="E27" s="44" t="s">
        <v>369</v>
      </c>
      <c r="F27" s="44" t="s">
        <v>370</v>
      </c>
      <c r="G27" s="43">
        <v>71</v>
      </c>
      <c r="H27" s="44" t="s">
        <v>369</v>
      </c>
      <c r="I27" s="45" t="s">
        <v>370</v>
      </c>
      <c r="J27" s="43">
        <v>64</v>
      </c>
      <c r="K27" s="44" t="s">
        <v>369</v>
      </c>
      <c r="L27" s="4" t="s">
        <v>370</v>
      </c>
    </row>
    <row r="28" spans="1:12" ht="21.75" customHeight="1">
      <c r="A28" s="36" t="s">
        <v>367</v>
      </c>
      <c r="B28" s="38">
        <v>4.5</v>
      </c>
      <c r="C28" s="35" t="s">
        <v>105</v>
      </c>
      <c r="D28" s="43">
        <v>104</v>
      </c>
      <c r="E28" s="44" t="s">
        <v>369</v>
      </c>
      <c r="F28" s="44" t="s">
        <v>370</v>
      </c>
      <c r="G28" s="43">
        <v>151</v>
      </c>
      <c r="H28" s="44" t="s">
        <v>371</v>
      </c>
      <c r="I28" s="45" t="s">
        <v>373</v>
      </c>
      <c r="J28" s="43">
        <v>125</v>
      </c>
      <c r="K28" s="44" t="s">
        <v>369</v>
      </c>
      <c r="L28" s="4" t="s">
        <v>370</v>
      </c>
    </row>
    <row r="29" spans="1:12" ht="21.75" customHeight="1">
      <c r="A29" s="36" t="s">
        <v>367</v>
      </c>
      <c r="B29" s="38">
        <v>4.7</v>
      </c>
      <c r="C29" s="33" t="s">
        <v>113</v>
      </c>
      <c r="D29" s="43">
        <v>51</v>
      </c>
      <c r="E29" s="44" t="s">
        <v>369</v>
      </c>
      <c r="F29" s="44" t="s">
        <v>370</v>
      </c>
      <c r="G29" s="43">
        <v>72</v>
      </c>
      <c r="H29" s="44" t="s">
        <v>369</v>
      </c>
      <c r="I29" s="45" t="s">
        <v>370</v>
      </c>
      <c r="J29" s="43">
        <v>73</v>
      </c>
      <c r="K29" s="44" t="s">
        <v>369</v>
      </c>
      <c r="L29" s="4" t="s">
        <v>370</v>
      </c>
    </row>
    <row r="30" spans="1:12" ht="21.75" customHeight="1">
      <c r="A30" s="36" t="s">
        <v>367</v>
      </c>
      <c r="B30" s="38">
        <v>4.9000000000000004</v>
      </c>
      <c r="C30" s="36" t="s">
        <v>110</v>
      </c>
      <c r="D30" s="43">
        <v>59</v>
      </c>
      <c r="E30" s="44" t="s">
        <v>369</v>
      </c>
      <c r="F30" s="44" t="s">
        <v>370</v>
      </c>
      <c r="G30" s="43">
        <v>76</v>
      </c>
      <c r="H30" s="44" t="s">
        <v>369</v>
      </c>
      <c r="I30" s="45" t="s">
        <v>370</v>
      </c>
      <c r="J30" s="43">
        <v>89</v>
      </c>
      <c r="K30" s="44" t="s">
        <v>369</v>
      </c>
      <c r="L30" s="4" t="s">
        <v>370</v>
      </c>
    </row>
    <row r="31" spans="1:12" ht="21.75" customHeight="1">
      <c r="A31" s="36" t="s">
        <v>367</v>
      </c>
      <c r="B31" s="38">
        <v>5.0999999999999996</v>
      </c>
      <c r="C31" s="33" t="s">
        <v>105</v>
      </c>
      <c r="D31" s="43">
        <v>149</v>
      </c>
      <c r="E31" s="44" t="s">
        <v>369</v>
      </c>
      <c r="F31" s="44" t="s">
        <v>370</v>
      </c>
      <c r="G31" s="43">
        <v>112</v>
      </c>
      <c r="H31" s="44" t="s">
        <v>369</v>
      </c>
      <c r="I31" s="45" t="s">
        <v>370</v>
      </c>
      <c r="J31" s="43">
        <v>171</v>
      </c>
      <c r="K31" s="44" t="s">
        <v>369</v>
      </c>
      <c r="L31" s="4" t="s">
        <v>370</v>
      </c>
    </row>
    <row r="32" spans="1:12" ht="21.75" customHeight="1">
      <c r="A32" s="36" t="s">
        <v>367</v>
      </c>
      <c r="B32" s="38">
        <v>5.3</v>
      </c>
      <c r="C32" s="33" t="s">
        <v>105</v>
      </c>
      <c r="D32" s="43">
        <v>144</v>
      </c>
      <c r="E32" s="44" t="s">
        <v>369</v>
      </c>
      <c r="F32" s="44" t="s">
        <v>370</v>
      </c>
      <c r="G32" s="43">
        <v>106</v>
      </c>
      <c r="H32" s="44" t="s">
        <v>369</v>
      </c>
      <c r="I32" s="45" t="s">
        <v>370</v>
      </c>
      <c r="J32" s="43">
        <v>177</v>
      </c>
      <c r="K32" s="44" t="s">
        <v>369</v>
      </c>
      <c r="L32" s="4" t="s">
        <v>370</v>
      </c>
    </row>
    <row r="33" spans="1:13" ht="21.75" customHeight="1">
      <c r="A33" s="36" t="s">
        <v>367</v>
      </c>
      <c r="B33" s="36">
        <v>5.5</v>
      </c>
      <c r="C33" s="35" t="s">
        <v>110</v>
      </c>
      <c r="D33" s="43">
        <v>12</v>
      </c>
      <c r="E33" s="44" t="s">
        <v>369</v>
      </c>
      <c r="F33" s="44" t="s">
        <v>370</v>
      </c>
      <c r="G33" s="43">
        <v>32</v>
      </c>
      <c r="H33" s="44" t="s">
        <v>369</v>
      </c>
      <c r="I33" s="45" t="s">
        <v>370</v>
      </c>
      <c r="J33" s="43">
        <v>24</v>
      </c>
      <c r="K33" s="44" t="s">
        <v>369</v>
      </c>
      <c r="L33" s="4" t="s">
        <v>370</v>
      </c>
      <c r="M33" s="1" t="s">
        <v>374</v>
      </c>
    </row>
    <row r="34" spans="1:13" ht="21.75" customHeight="1">
      <c r="A34" s="36" t="s">
        <v>367</v>
      </c>
      <c r="B34" s="36">
        <v>5.7</v>
      </c>
      <c r="C34" s="35" t="s">
        <v>105</v>
      </c>
      <c r="D34" s="45">
        <v>45</v>
      </c>
      <c r="E34" s="41" t="s">
        <v>368</v>
      </c>
      <c r="F34" s="4"/>
      <c r="G34" s="45">
        <v>16</v>
      </c>
      <c r="H34" s="41" t="s">
        <v>368</v>
      </c>
      <c r="I34" s="4"/>
      <c r="J34" s="43">
        <v>18</v>
      </c>
      <c r="K34" s="44" t="s">
        <v>369</v>
      </c>
      <c r="L34" s="4" t="s">
        <v>370</v>
      </c>
      <c r="M34" s="1" t="s">
        <v>374</v>
      </c>
    </row>
    <row r="35" spans="1:13" ht="21.75" customHeight="1">
      <c r="A35" s="39" t="s">
        <v>375</v>
      </c>
      <c r="B35" s="38">
        <v>0.1</v>
      </c>
      <c r="C35" s="33" t="s">
        <v>105</v>
      </c>
      <c r="D35" s="40">
        <v>138</v>
      </c>
      <c r="E35" s="41" t="s">
        <v>369</v>
      </c>
      <c r="F35" s="41" t="s">
        <v>370</v>
      </c>
      <c r="G35" s="40">
        <v>163</v>
      </c>
      <c r="H35" s="41" t="s">
        <v>369</v>
      </c>
      <c r="I35" s="36" t="s">
        <v>370</v>
      </c>
      <c r="J35" s="40">
        <v>131</v>
      </c>
      <c r="K35" s="41" t="s">
        <v>369</v>
      </c>
      <c r="L35" s="39" t="s">
        <v>370</v>
      </c>
    </row>
    <row r="36" spans="1:13" ht="21.75" customHeight="1">
      <c r="A36" s="39" t="s">
        <v>375</v>
      </c>
      <c r="B36" s="38">
        <v>0.3</v>
      </c>
      <c r="C36" s="33" t="s">
        <v>105</v>
      </c>
      <c r="D36" s="40">
        <v>102</v>
      </c>
      <c r="E36" s="41" t="s">
        <v>369</v>
      </c>
      <c r="F36" s="41" t="s">
        <v>370</v>
      </c>
      <c r="G36" s="40">
        <v>153</v>
      </c>
      <c r="H36" s="41" t="s">
        <v>369</v>
      </c>
      <c r="I36" s="36" t="s">
        <v>370</v>
      </c>
      <c r="J36" s="40">
        <v>127</v>
      </c>
      <c r="K36" s="41" t="s">
        <v>369</v>
      </c>
      <c r="L36" s="39" t="s">
        <v>370</v>
      </c>
    </row>
    <row r="37" spans="1:13" ht="21.75" customHeight="1">
      <c r="A37" s="39" t="s">
        <v>375</v>
      </c>
      <c r="B37" s="38">
        <v>0.5</v>
      </c>
      <c r="C37" s="33" t="s">
        <v>105</v>
      </c>
      <c r="D37" s="35">
        <v>99</v>
      </c>
      <c r="E37" s="41" t="s">
        <v>369</v>
      </c>
      <c r="F37" s="41" t="s">
        <v>370</v>
      </c>
      <c r="G37" s="40">
        <v>123</v>
      </c>
      <c r="H37" s="41" t="s">
        <v>368</v>
      </c>
      <c r="I37" s="33"/>
      <c r="J37" s="40">
        <v>166</v>
      </c>
      <c r="K37" s="41" t="s">
        <v>369</v>
      </c>
      <c r="L37" s="39" t="s">
        <v>370</v>
      </c>
    </row>
    <row r="38" spans="1:13" ht="21.75" customHeight="1">
      <c r="A38" s="39" t="s">
        <v>375</v>
      </c>
      <c r="B38" s="38">
        <v>0.7</v>
      </c>
      <c r="C38" s="33" t="s">
        <v>105</v>
      </c>
      <c r="D38" s="35">
        <v>140</v>
      </c>
      <c r="E38" s="41" t="s">
        <v>371</v>
      </c>
      <c r="F38" s="41" t="s">
        <v>373</v>
      </c>
      <c r="G38" s="35">
        <v>108</v>
      </c>
      <c r="H38" s="41" t="s">
        <v>369</v>
      </c>
      <c r="I38" s="35" t="s">
        <v>370</v>
      </c>
      <c r="J38" s="35">
        <v>169</v>
      </c>
      <c r="K38" s="41" t="s">
        <v>369</v>
      </c>
      <c r="L38" s="39" t="s">
        <v>370</v>
      </c>
    </row>
    <row r="39" spans="1:13" ht="21.75" customHeight="1">
      <c r="A39" s="39" t="s">
        <v>375</v>
      </c>
      <c r="B39" s="38">
        <v>0.9</v>
      </c>
      <c r="C39" s="33" t="s">
        <v>113</v>
      </c>
      <c r="D39" s="35">
        <v>55</v>
      </c>
      <c r="E39" s="41" t="s">
        <v>369</v>
      </c>
      <c r="F39" s="41" t="s">
        <v>370</v>
      </c>
      <c r="G39" s="35">
        <v>62</v>
      </c>
      <c r="H39" s="41" t="s">
        <v>369</v>
      </c>
      <c r="I39" s="35" t="s">
        <v>370</v>
      </c>
      <c r="J39" s="35">
        <v>76</v>
      </c>
      <c r="K39" s="41" t="s">
        <v>368</v>
      </c>
      <c r="L39" s="39"/>
    </row>
    <row r="40" spans="1:13" ht="21.75" customHeight="1">
      <c r="A40" s="39" t="s">
        <v>375</v>
      </c>
      <c r="B40" s="38">
        <v>1.1000000000000001</v>
      </c>
      <c r="C40" s="33" t="s">
        <v>105</v>
      </c>
      <c r="D40" s="35">
        <v>142</v>
      </c>
      <c r="E40" s="41" t="s">
        <v>369</v>
      </c>
      <c r="F40" s="41" t="s">
        <v>370</v>
      </c>
      <c r="G40" s="35">
        <v>150</v>
      </c>
      <c r="H40" s="41" t="s">
        <v>369</v>
      </c>
      <c r="I40" s="35" t="s">
        <v>370</v>
      </c>
      <c r="J40" s="35">
        <v>170</v>
      </c>
      <c r="K40" s="41" t="s">
        <v>369</v>
      </c>
      <c r="L40" s="39" t="s">
        <v>370</v>
      </c>
    </row>
    <row r="41" spans="1:13" ht="21.75" customHeight="1">
      <c r="A41" s="39" t="s">
        <v>375</v>
      </c>
      <c r="B41" s="38">
        <v>1.3</v>
      </c>
      <c r="C41" s="33" t="s">
        <v>113</v>
      </c>
      <c r="D41" s="35">
        <v>58</v>
      </c>
      <c r="E41" s="41" t="s">
        <v>369</v>
      </c>
      <c r="F41" s="41" t="s">
        <v>370</v>
      </c>
      <c r="G41" s="35">
        <v>66</v>
      </c>
      <c r="H41" s="41" t="s">
        <v>369</v>
      </c>
      <c r="I41" s="35" t="s">
        <v>370</v>
      </c>
      <c r="J41" s="35">
        <v>82</v>
      </c>
      <c r="K41" s="41" t="s">
        <v>368</v>
      </c>
      <c r="L41" s="39"/>
    </row>
    <row r="42" spans="1:13" ht="21.75" customHeight="1">
      <c r="A42" s="39" t="s">
        <v>375</v>
      </c>
      <c r="B42" s="38">
        <v>1.5</v>
      </c>
      <c r="C42" s="33" t="s">
        <v>105</v>
      </c>
      <c r="D42" s="35">
        <v>96</v>
      </c>
      <c r="E42" s="41" t="s">
        <v>369</v>
      </c>
      <c r="F42" s="41" t="s">
        <v>370</v>
      </c>
      <c r="G42" s="35">
        <v>162</v>
      </c>
      <c r="H42" s="41" t="s">
        <v>369</v>
      </c>
      <c r="I42" s="35" t="s">
        <v>370</v>
      </c>
      <c r="J42" s="35">
        <v>166</v>
      </c>
      <c r="K42" s="41" t="s">
        <v>368</v>
      </c>
      <c r="L42" s="39"/>
    </row>
    <row r="43" spans="1:13" ht="21.75" customHeight="1">
      <c r="A43" s="39" t="s">
        <v>375</v>
      </c>
      <c r="B43" s="38">
        <v>1.7</v>
      </c>
      <c r="C43" s="38" t="s">
        <v>110</v>
      </c>
      <c r="D43" s="35">
        <v>49</v>
      </c>
      <c r="E43" s="41" t="s">
        <v>369</v>
      </c>
      <c r="F43" s="41" t="s">
        <v>370</v>
      </c>
      <c r="G43" s="35">
        <v>80</v>
      </c>
      <c r="H43" s="41" t="s">
        <v>369</v>
      </c>
      <c r="I43" s="35" t="s">
        <v>370</v>
      </c>
      <c r="J43" s="35">
        <v>95</v>
      </c>
      <c r="K43" s="41" t="s">
        <v>369</v>
      </c>
      <c r="L43" s="39" t="s">
        <v>370</v>
      </c>
    </row>
    <row r="44" spans="1:13" ht="21.75" customHeight="1">
      <c r="A44" s="39" t="s">
        <v>375</v>
      </c>
      <c r="B44" s="38">
        <v>1.9</v>
      </c>
      <c r="C44" s="33" t="s">
        <v>105</v>
      </c>
      <c r="D44" s="35">
        <v>99</v>
      </c>
      <c r="E44" s="41" t="s">
        <v>368</v>
      </c>
      <c r="F44" s="42"/>
      <c r="G44" s="35">
        <v>117</v>
      </c>
      <c r="H44" s="41" t="s">
        <v>368</v>
      </c>
      <c r="I44" s="33"/>
      <c r="J44" s="35">
        <v>178</v>
      </c>
      <c r="K44" s="41" t="s">
        <v>369</v>
      </c>
      <c r="L44" s="39" t="s">
        <v>370</v>
      </c>
    </row>
    <row r="45" spans="1:13" ht="21.75" customHeight="1">
      <c r="A45" s="39" t="s">
        <v>375</v>
      </c>
      <c r="B45" s="38">
        <v>2.1</v>
      </c>
      <c r="C45" s="38" t="s">
        <v>110</v>
      </c>
      <c r="D45" s="35">
        <v>50</v>
      </c>
      <c r="E45" s="41" t="s">
        <v>369</v>
      </c>
      <c r="F45" s="41" t="s">
        <v>370</v>
      </c>
      <c r="G45" s="35">
        <v>74</v>
      </c>
      <c r="H45" s="41" t="s">
        <v>369</v>
      </c>
      <c r="I45" s="35" t="s">
        <v>370</v>
      </c>
      <c r="J45" s="35">
        <v>86</v>
      </c>
      <c r="K45" s="41" t="s">
        <v>369</v>
      </c>
      <c r="L45" s="39" t="s">
        <v>370</v>
      </c>
    </row>
    <row r="46" spans="1:13" ht="21.75" customHeight="1">
      <c r="A46" s="39" t="s">
        <v>375</v>
      </c>
      <c r="B46" s="38">
        <v>2.2999999999999998</v>
      </c>
      <c r="C46" s="33" t="s">
        <v>113</v>
      </c>
      <c r="D46" s="35">
        <v>49</v>
      </c>
      <c r="E46" s="41" t="s">
        <v>369</v>
      </c>
      <c r="F46" s="41" t="s">
        <v>370</v>
      </c>
      <c r="G46" s="35">
        <v>65</v>
      </c>
      <c r="H46" s="41" t="s">
        <v>369</v>
      </c>
      <c r="I46" s="35" t="s">
        <v>370</v>
      </c>
      <c r="J46" s="35">
        <v>83</v>
      </c>
      <c r="K46" s="41" t="s">
        <v>369</v>
      </c>
      <c r="L46" s="39" t="s">
        <v>370</v>
      </c>
    </row>
    <row r="47" spans="1:13" ht="21.75" customHeight="1">
      <c r="A47" s="39" t="s">
        <v>375</v>
      </c>
      <c r="B47" s="38">
        <v>2.5</v>
      </c>
      <c r="C47" s="33" t="s">
        <v>105</v>
      </c>
      <c r="D47" s="35">
        <v>91</v>
      </c>
      <c r="E47" s="41" t="s">
        <v>368</v>
      </c>
      <c r="F47" s="42"/>
      <c r="G47" s="35">
        <v>164</v>
      </c>
      <c r="H47" s="41" t="s">
        <v>369</v>
      </c>
      <c r="I47" s="35" t="s">
        <v>370</v>
      </c>
      <c r="J47" s="35">
        <v>174</v>
      </c>
      <c r="K47" s="41" t="s">
        <v>369</v>
      </c>
      <c r="L47" s="39" t="s">
        <v>370</v>
      </c>
    </row>
    <row r="48" spans="1:13" ht="21.75" customHeight="1">
      <c r="A48" s="39" t="s">
        <v>375</v>
      </c>
      <c r="B48" s="38">
        <v>2.7</v>
      </c>
      <c r="C48" s="35" t="s">
        <v>105</v>
      </c>
      <c r="D48" s="35">
        <v>145</v>
      </c>
      <c r="E48" s="41" t="s">
        <v>369</v>
      </c>
      <c r="F48" s="41" t="s">
        <v>370</v>
      </c>
      <c r="G48" s="35">
        <v>161</v>
      </c>
      <c r="H48" s="41" t="s">
        <v>369</v>
      </c>
      <c r="I48" s="35" t="s">
        <v>370</v>
      </c>
      <c r="J48" s="35">
        <v>176</v>
      </c>
      <c r="K48" s="41" t="s">
        <v>371</v>
      </c>
      <c r="L48" s="39" t="s">
        <v>373</v>
      </c>
    </row>
    <row r="49" spans="1:13" ht="21.75" customHeight="1">
      <c r="A49" s="39" t="s">
        <v>375</v>
      </c>
      <c r="B49" s="38">
        <v>2.9</v>
      </c>
      <c r="C49" s="33" t="s">
        <v>105</v>
      </c>
      <c r="D49" s="35">
        <v>139</v>
      </c>
      <c r="E49" s="41" t="s">
        <v>368</v>
      </c>
      <c r="F49" s="41"/>
      <c r="G49" s="35">
        <v>109</v>
      </c>
      <c r="H49" s="41" t="s">
        <v>369</v>
      </c>
      <c r="I49" s="35" t="s">
        <v>370</v>
      </c>
      <c r="J49" s="35">
        <v>130</v>
      </c>
      <c r="K49" s="41" t="s">
        <v>369</v>
      </c>
      <c r="L49" s="35" t="s">
        <v>370</v>
      </c>
      <c r="M49" s="1" t="s">
        <v>376</v>
      </c>
    </row>
    <row r="50" spans="1:13" ht="21.75" customHeight="1">
      <c r="A50" s="39" t="s">
        <v>375</v>
      </c>
      <c r="B50" s="38">
        <v>3.1</v>
      </c>
      <c r="C50" s="33" t="s">
        <v>105</v>
      </c>
      <c r="D50" s="35">
        <v>148</v>
      </c>
      <c r="E50" s="41" t="s">
        <v>369</v>
      </c>
      <c r="F50" s="41" t="s">
        <v>370</v>
      </c>
      <c r="G50" s="35">
        <v>116</v>
      </c>
      <c r="H50" s="41" t="s">
        <v>371</v>
      </c>
      <c r="I50" s="35" t="s">
        <v>370</v>
      </c>
      <c r="J50" s="35">
        <v>167</v>
      </c>
      <c r="K50" s="41" t="s">
        <v>369</v>
      </c>
      <c r="L50" s="39" t="s">
        <v>370</v>
      </c>
    </row>
    <row r="51" spans="1:13" ht="21.75" customHeight="1">
      <c r="A51" s="39" t="s">
        <v>375</v>
      </c>
      <c r="B51" s="38">
        <v>3.3</v>
      </c>
      <c r="C51" s="35" t="s">
        <v>110</v>
      </c>
      <c r="D51" s="35">
        <v>58</v>
      </c>
      <c r="E51" s="41" t="s">
        <v>369</v>
      </c>
      <c r="F51" s="41" t="s">
        <v>370</v>
      </c>
      <c r="G51" s="35">
        <v>77</v>
      </c>
      <c r="H51" s="41" t="s">
        <v>368</v>
      </c>
      <c r="I51" s="33"/>
      <c r="J51" s="35">
        <v>87</v>
      </c>
      <c r="K51" s="41" t="s">
        <v>369</v>
      </c>
      <c r="L51" s="39" t="s">
        <v>370</v>
      </c>
    </row>
    <row r="52" spans="1:13" ht="21.75" customHeight="1">
      <c r="A52" s="39" t="s">
        <v>375</v>
      </c>
      <c r="B52" s="38">
        <v>3.5</v>
      </c>
      <c r="C52" s="35" t="s">
        <v>110</v>
      </c>
      <c r="D52" s="35">
        <v>62</v>
      </c>
      <c r="E52" s="41" t="s">
        <v>369</v>
      </c>
      <c r="F52" s="41" t="s">
        <v>370</v>
      </c>
      <c r="G52" s="35">
        <v>70</v>
      </c>
      <c r="H52" s="41" t="s">
        <v>369</v>
      </c>
      <c r="I52" s="35" t="s">
        <v>370</v>
      </c>
      <c r="J52" s="35">
        <v>88</v>
      </c>
      <c r="K52" s="41" t="s">
        <v>368</v>
      </c>
      <c r="L52" s="33"/>
    </row>
    <row r="53" spans="1:13" ht="21.75" customHeight="1">
      <c r="A53" s="39" t="s">
        <v>375</v>
      </c>
      <c r="B53" s="38">
        <v>3.7</v>
      </c>
      <c r="C53" s="35" t="s">
        <v>110</v>
      </c>
      <c r="D53" s="35">
        <v>53</v>
      </c>
      <c r="E53" s="41" t="s">
        <v>369</v>
      </c>
      <c r="F53" s="41" t="s">
        <v>370</v>
      </c>
      <c r="G53" s="35">
        <v>71</v>
      </c>
      <c r="H53" s="41" t="s">
        <v>369</v>
      </c>
      <c r="I53" s="35" t="s">
        <v>370</v>
      </c>
      <c r="J53" s="35">
        <v>83</v>
      </c>
      <c r="K53" s="41" t="s">
        <v>369</v>
      </c>
      <c r="L53" s="39" t="s">
        <v>370</v>
      </c>
    </row>
    <row r="54" spans="1:13" ht="21.75" customHeight="1">
      <c r="A54" s="39" t="s">
        <v>375</v>
      </c>
      <c r="B54" s="38">
        <v>3.9</v>
      </c>
      <c r="C54" s="35" t="s">
        <v>110</v>
      </c>
      <c r="D54" s="33">
        <v>56</v>
      </c>
      <c r="E54" s="42" t="s">
        <v>369</v>
      </c>
      <c r="F54" s="42" t="s">
        <v>370</v>
      </c>
      <c r="G54" s="33">
        <v>65</v>
      </c>
      <c r="H54" s="42" t="s">
        <v>369</v>
      </c>
      <c r="I54" s="33" t="s">
        <v>370</v>
      </c>
      <c r="J54" s="33">
        <v>96</v>
      </c>
      <c r="K54" s="42" t="s">
        <v>368</v>
      </c>
      <c r="L54" s="39"/>
    </row>
    <row r="55" spans="1:13" ht="21.75" customHeight="1">
      <c r="A55" s="39" t="s">
        <v>375</v>
      </c>
      <c r="B55" s="38">
        <v>4.0999999999999996</v>
      </c>
      <c r="C55" s="35" t="s">
        <v>110</v>
      </c>
      <c r="D55" s="33">
        <v>64</v>
      </c>
      <c r="E55" s="42" t="s">
        <v>369</v>
      </c>
      <c r="F55" s="42" t="s">
        <v>370</v>
      </c>
      <c r="G55" s="33">
        <v>75</v>
      </c>
      <c r="H55" s="42" t="s">
        <v>368</v>
      </c>
      <c r="I55" s="33"/>
      <c r="J55" s="33">
        <v>93</v>
      </c>
      <c r="K55" s="42" t="s">
        <v>369</v>
      </c>
      <c r="L55" s="39" t="s">
        <v>370</v>
      </c>
    </row>
    <row r="56" spans="1:13" ht="21.75" customHeight="1">
      <c r="A56" s="39" t="s">
        <v>375</v>
      </c>
      <c r="B56" s="38">
        <v>4.3</v>
      </c>
      <c r="C56" s="38" t="s">
        <v>110</v>
      </c>
      <c r="D56" s="33">
        <v>61</v>
      </c>
      <c r="E56" s="41" t="s">
        <v>369</v>
      </c>
      <c r="F56" s="41" t="s">
        <v>370</v>
      </c>
      <c r="G56" s="33">
        <v>73</v>
      </c>
      <c r="H56" s="42" t="s">
        <v>369</v>
      </c>
      <c r="I56" s="33" t="s">
        <v>370</v>
      </c>
      <c r="J56" s="33">
        <v>92</v>
      </c>
      <c r="K56" s="42" t="s">
        <v>369</v>
      </c>
      <c r="L56" s="39" t="s">
        <v>370</v>
      </c>
    </row>
    <row r="57" spans="1:13" ht="21.75" customHeight="1">
      <c r="A57" s="39" t="s">
        <v>375</v>
      </c>
      <c r="B57" s="38">
        <v>4.5</v>
      </c>
      <c r="C57" s="36" t="s">
        <v>105</v>
      </c>
      <c r="D57" s="33">
        <v>143</v>
      </c>
      <c r="E57" s="42" t="s">
        <v>369</v>
      </c>
      <c r="F57" s="42" t="s">
        <v>377</v>
      </c>
      <c r="G57" s="33">
        <v>152</v>
      </c>
      <c r="H57" s="42" t="s">
        <v>369</v>
      </c>
      <c r="I57" s="33" t="s">
        <v>370</v>
      </c>
      <c r="J57" s="33">
        <v>180</v>
      </c>
      <c r="K57" s="42" t="s">
        <v>368</v>
      </c>
      <c r="L57" s="39"/>
      <c r="M57" s="1" t="s">
        <v>374</v>
      </c>
    </row>
    <row r="58" spans="1:13" ht="21.75" customHeight="1">
      <c r="A58" s="39" t="s">
        <v>375</v>
      </c>
      <c r="B58" s="38">
        <v>4.7</v>
      </c>
      <c r="C58" s="35" t="s">
        <v>110</v>
      </c>
      <c r="D58" s="33">
        <v>17</v>
      </c>
      <c r="E58" s="42" t="s">
        <v>369</v>
      </c>
      <c r="F58" s="42" t="s">
        <v>370</v>
      </c>
      <c r="G58" s="33">
        <v>22</v>
      </c>
      <c r="H58" s="42" t="s">
        <v>369</v>
      </c>
      <c r="I58" s="33" t="s">
        <v>370</v>
      </c>
      <c r="J58" s="33">
        <v>40</v>
      </c>
      <c r="K58" s="42" t="s">
        <v>369</v>
      </c>
      <c r="L58" s="39"/>
      <c r="M58" s="1" t="s">
        <v>378</v>
      </c>
    </row>
    <row r="59" spans="1:13" ht="21.75" customHeight="1">
      <c r="A59" s="39" t="s">
        <v>375</v>
      </c>
      <c r="B59" s="38">
        <v>4.9000000000000004</v>
      </c>
      <c r="C59" s="35" t="s">
        <v>113</v>
      </c>
      <c r="D59" s="33">
        <v>6</v>
      </c>
      <c r="E59" s="42" t="s">
        <v>369</v>
      </c>
      <c r="F59" s="42" t="s">
        <v>370</v>
      </c>
      <c r="G59" s="33">
        <v>30</v>
      </c>
      <c r="H59" s="42" t="s">
        <v>368</v>
      </c>
      <c r="I59" s="33"/>
      <c r="J59" s="33">
        <v>33</v>
      </c>
      <c r="K59" s="42" t="s">
        <v>368</v>
      </c>
      <c r="L59" s="39"/>
    </row>
    <row r="60" spans="1:13" ht="21.75" customHeight="1">
      <c r="A60" s="33"/>
      <c r="B60" s="33"/>
      <c r="C60" s="33"/>
      <c r="D60" s="33"/>
      <c r="E60" s="42"/>
      <c r="F60" s="42"/>
      <c r="G60" s="33"/>
      <c r="H60" s="42"/>
      <c r="I60" s="33"/>
      <c r="J60" s="33"/>
      <c r="K60" s="42"/>
      <c r="L60" s="39"/>
    </row>
    <row r="61" spans="1:13" ht="21.75" customHeight="1">
      <c r="A61" s="35"/>
      <c r="B61" s="35"/>
      <c r="C61" s="35" t="s">
        <v>110</v>
      </c>
      <c r="E61" s="46"/>
      <c r="J61" s="39"/>
      <c r="K61" s="47" t="s">
        <v>369</v>
      </c>
      <c r="L61" s="39" t="s">
        <v>370</v>
      </c>
      <c r="M61" s="1" t="s">
        <v>379</v>
      </c>
    </row>
    <row r="62" spans="1:13" ht="21.75" customHeight="1">
      <c r="A62" s="35"/>
      <c r="B62" s="35"/>
      <c r="C62" s="35" t="s">
        <v>110</v>
      </c>
      <c r="D62" s="39"/>
      <c r="E62" s="48"/>
      <c r="F62" s="39"/>
      <c r="G62" s="39"/>
      <c r="H62" s="39"/>
      <c r="I62" s="39"/>
      <c r="J62" s="39"/>
      <c r="K62" s="48" t="s">
        <v>369</v>
      </c>
      <c r="L62" s="39" t="s">
        <v>370</v>
      </c>
      <c r="M62" s="1" t="s">
        <v>379</v>
      </c>
    </row>
    <row r="63" spans="1:13" ht="21.75" customHeight="1">
      <c r="A63" s="35"/>
      <c r="B63" s="35"/>
      <c r="C63" s="35" t="s">
        <v>110</v>
      </c>
      <c r="D63" s="39"/>
      <c r="E63" s="48" t="s">
        <v>369</v>
      </c>
      <c r="F63" s="39" t="s">
        <v>370</v>
      </c>
      <c r="G63" s="39"/>
      <c r="H63" s="39"/>
      <c r="I63" s="39"/>
      <c r="J63" s="39"/>
      <c r="K63" s="39"/>
      <c r="L63" s="39"/>
      <c r="M63" s="1" t="s">
        <v>380</v>
      </c>
    </row>
    <row r="64" spans="1:13" ht="21.75" customHeight="1">
      <c r="A64" s="39"/>
      <c r="B64" s="39"/>
      <c r="C64" s="39" t="s">
        <v>105</v>
      </c>
      <c r="D64" s="39"/>
      <c r="E64" s="48"/>
      <c r="F64" s="39"/>
      <c r="G64" s="39">
        <v>156</v>
      </c>
      <c r="H64" s="48" t="s">
        <v>369</v>
      </c>
      <c r="I64" s="39" t="s">
        <v>370</v>
      </c>
      <c r="J64" s="39"/>
      <c r="K64" s="39"/>
      <c r="L64" s="39"/>
    </row>
    <row r="65" spans="1:12" ht="21.75" customHeight="1">
      <c r="A65" s="39"/>
      <c r="B65" s="39"/>
      <c r="C65" s="39" t="s">
        <v>105</v>
      </c>
      <c r="D65" s="39">
        <v>141</v>
      </c>
      <c r="E65" s="48" t="s">
        <v>369</v>
      </c>
      <c r="F65" s="39" t="s">
        <v>370</v>
      </c>
      <c r="G65" s="39"/>
      <c r="H65" s="48"/>
      <c r="I65" s="39"/>
      <c r="J65" s="39"/>
      <c r="K65" s="39"/>
      <c r="L65" s="39"/>
    </row>
    <row r="66" spans="1:12" ht="21.75" customHeight="1">
      <c r="A66" s="39"/>
      <c r="B66" s="39"/>
      <c r="C66" s="36" t="s">
        <v>105</v>
      </c>
      <c r="D66" s="39"/>
      <c r="E66" s="48"/>
      <c r="F66" s="39"/>
      <c r="G66" s="39">
        <v>46</v>
      </c>
      <c r="H66" s="48" t="s">
        <v>369</v>
      </c>
      <c r="I66" s="39" t="s">
        <v>370</v>
      </c>
      <c r="J66" s="39"/>
      <c r="K66" s="39"/>
      <c r="L66" s="39"/>
    </row>
    <row r="67" spans="1:12" ht="21.75" customHeight="1">
      <c r="A67" s="39"/>
      <c r="B67" s="39"/>
      <c r="C67" s="36" t="s">
        <v>105</v>
      </c>
      <c r="D67" s="39"/>
      <c r="E67" s="48"/>
      <c r="F67" s="39"/>
      <c r="G67" s="45">
        <v>151</v>
      </c>
      <c r="H67" s="44" t="s">
        <v>371</v>
      </c>
      <c r="I67" s="45" t="s">
        <v>373</v>
      </c>
      <c r="J67" s="39"/>
      <c r="K67" s="48"/>
      <c r="L67" s="39"/>
    </row>
    <row r="68" spans="1:12" ht="21.75" customHeight="1">
      <c r="A68" s="39"/>
      <c r="B68" s="39"/>
      <c r="C68" s="36" t="s">
        <v>105</v>
      </c>
      <c r="D68" s="39">
        <v>12</v>
      </c>
      <c r="E68" s="48"/>
      <c r="F68" s="39"/>
      <c r="G68" s="39"/>
      <c r="H68" s="39"/>
      <c r="I68" s="39"/>
      <c r="J68" s="39"/>
      <c r="K68" s="48"/>
      <c r="L68" s="39"/>
    </row>
    <row r="69" spans="1:12" ht="21.75" customHeight="1">
      <c r="A69" s="39"/>
      <c r="B69" s="39"/>
      <c r="C69" s="36" t="s">
        <v>105</v>
      </c>
      <c r="D69" s="39"/>
      <c r="E69" s="48"/>
      <c r="F69" s="39"/>
      <c r="G69" s="39"/>
      <c r="H69" s="39"/>
      <c r="I69" s="39"/>
      <c r="J69" s="39">
        <v>88</v>
      </c>
      <c r="K69" s="48" t="s">
        <v>371</v>
      </c>
      <c r="L69" s="39" t="s">
        <v>373</v>
      </c>
    </row>
    <row r="70" spans="1:12" ht="21.75" customHeight="1">
      <c r="A70" s="39"/>
      <c r="B70" s="39"/>
      <c r="C70" s="36" t="s">
        <v>105</v>
      </c>
      <c r="D70" s="39"/>
      <c r="E70" s="48" t="s">
        <v>369</v>
      </c>
      <c r="F70" s="39" t="s">
        <v>370</v>
      </c>
      <c r="G70" s="39"/>
      <c r="H70" s="39"/>
      <c r="I70" s="39"/>
      <c r="J70" s="39"/>
      <c r="K70" s="48"/>
      <c r="L70" s="39"/>
    </row>
    <row r="71" spans="1:12" ht="21.75" customHeight="1">
      <c r="A71" s="39"/>
      <c r="B71" s="39"/>
      <c r="C71" s="39" t="s">
        <v>105</v>
      </c>
      <c r="D71" s="39"/>
      <c r="E71" s="48" t="s">
        <v>369</v>
      </c>
      <c r="F71" s="39"/>
      <c r="G71" s="39"/>
      <c r="H71" s="39"/>
      <c r="I71" s="39"/>
      <c r="J71" s="39"/>
      <c r="K71" s="48"/>
      <c r="L71" s="39"/>
    </row>
    <row r="72" spans="1:12" ht="21.75" customHeight="1">
      <c r="A72" s="39"/>
      <c r="B72" s="39"/>
      <c r="C72" s="39"/>
      <c r="D72" s="39"/>
      <c r="E72" s="48"/>
      <c r="F72" s="39"/>
      <c r="G72" s="39"/>
      <c r="H72" s="39"/>
      <c r="I72" s="39"/>
      <c r="J72" s="39"/>
      <c r="K72" s="39"/>
      <c r="L72" s="39"/>
    </row>
    <row r="73" spans="1:12" ht="21.75" customHeight="1">
      <c r="A73" s="39"/>
      <c r="B73" s="39"/>
      <c r="C73" s="39"/>
      <c r="E73" s="46"/>
      <c r="L73" s="39"/>
    </row>
    <row r="74" spans="1:12" ht="21.75" customHeight="1">
      <c r="A74" s="39"/>
      <c r="B74" s="39"/>
      <c r="C74" s="39"/>
      <c r="L74" s="39"/>
    </row>
    <row r="75" spans="1:12" ht="21.75" customHeight="1">
      <c r="A75" s="39"/>
      <c r="B75" s="39"/>
      <c r="C75" s="39"/>
      <c r="L75" s="39"/>
    </row>
    <row r="76" spans="1:12" ht="21.75" customHeight="1">
      <c r="A76" s="39"/>
      <c r="B76" s="39"/>
      <c r="C76" s="39"/>
      <c r="L76" s="39"/>
    </row>
    <row r="77" spans="1:12" ht="21.75" customHeight="1">
      <c r="A77" s="39"/>
      <c r="B77" s="39"/>
      <c r="C77" s="39"/>
      <c r="L77" s="39"/>
    </row>
    <row r="78" spans="1:12" ht="21.75" customHeight="1">
      <c r="A78" s="39"/>
      <c r="B78" s="39"/>
      <c r="C78" s="39"/>
      <c r="L78" s="39"/>
    </row>
    <row r="79" spans="1:12" ht="21.75" customHeight="1">
      <c r="A79" s="39"/>
      <c r="B79" s="39"/>
      <c r="C79" s="39"/>
      <c r="L79" s="39"/>
    </row>
    <row r="80" spans="1:12" ht="21.75" customHeight="1">
      <c r="A80" s="39"/>
      <c r="B80" s="39"/>
      <c r="C80" s="39"/>
      <c r="L80" s="39"/>
    </row>
    <row r="81" spans="1:12" ht="21.75" customHeight="1">
      <c r="A81" s="39"/>
      <c r="B81" s="39"/>
      <c r="C81" s="39"/>
      <c r="L81" s="39"/>
    </row>
    <row r="82" spans="1:12" ht="21.75" customHeight="1">
      <c r="A82" s="39"/>
      <c r="B82" s="39"/>
      <c r="C82" s="39"/>
      <c r="L82" s="39"/>
    </row>
    <row r="83" spans="1:12" ht="21.75" customHeight="1">
      <c r="A83" s="39"/>
      <c r="B83" s="39"/>
      <c r="C83" s="39"/>
      <c r="L83" s="39"/>
    </row>
    <row r="84" spans="1:12" ht="21.75" customHeight="1">
      <c r="A84" s="39"/>
      <c r="B84" s="39"/>
      <c r="C84" s="39"/>
      <c r="L84" s="39"/>
    </row>
    <row r="85" spans="1:12" ht="21.75" customHeight="1">
      <c r="A85" s="39"/>
      <c r="B85" s="39"/>
      <c r="C85" s="39"/>
      <c r="L85" s="39"/>
    </row>
    <row r="86" spans="1:12" ht="21.75" customHeight="1">
      <c r="A86" s="39"/>
      <c r="B86" s="39"/>
      <c r="C86" s="39"/>
      <c r="L86" s="39"/>
    </row>
    <row r="87" spans="1:12" ht="21.75" customHeight="1">
      <c r="A87" s="39"/>
      <c r="B87" s="39"/>
      <c r="C87" s="39"/>
      <c r="L87" s="39"/>
    </row>
    <row r="88" spans="1:12" ht="21.75" customHeight="1">
      <c r="A88" s="39"/>
      <c r="B88" s="39"/>
      <c r="C88" s="39"/>
      <c r="L88" s="39"/>
    </row>
    <row r="89" spans="1:12" ht="21.75" customHeight="1">
      <c r="A89" s="39"/>
      <c r="B89" s="39"/>
      <c r="C89" s="39"/>
      <c r="L89" s="39"/>
    </row>
    <row r="90" spans="1:12" ht="21.75" customHeight="1">
      <c r="A90" s="39"/>
      <c r="B90" s="39"/>
      <c r="C90" s="39"/>
      <c r="L90" s="39"/>
    </row>
    <row r="91" spans="1:12" ht="21.75" customHeight="1">
      <c r="A91" s="39"/>
      <c r="B91" s="39"/>
      <c r="C91" s="39"/>
      <c r="L91" s="39"/>
    </row>
    <row r="92" spans="1:12" ht="21.75" customHeight="1">
      <c r="A92" s="39"/>
      <c r="B92" s="39"/>
      <c r="C92" s="39"/>
      <c r="L92" s="39"/>
    </row>
    <row r="93" spans="1:12" ht="21.75" customHeight="1">
      <c r="A93" s="39"/>
      <c r="B93" s="39"/>
      <c r="C93" s="39"/>
      <c r="L93" s="39"/>
    </row>
    <row r="94" spans="1:12" ht="21.75" customHeight="1">
      <c r="A94" s="39"/>
      <c r="B94" s="39"/>
      <c r="C94" s="39"/>
      <c r="L94" s="39"/>
    </row>
    <row r="95" spans="1:12" ht="21.75" customHeight="1">
      <c r="A95" s="39"/>
      <c r="B95" s="39"/>
      <c r="C95" s="39"/>
      <c r="L95" s="39"/>
    </row>
    <row r="96" spans="1:12" ht="21.75" customHeight="1">
      <c r="A96" s="39"/>
      <c r="B96" s="39"/>
      <c r="C96" s="39"/>
      <c r="L96" s="39"/>
    </row>
    <row r="97" spans="1:12" ht="21.75" customHeight="1">
      <c r="A97" s="39"/>
      <c r="B97" s="39"/>
      <c r="C97" s="39"/>
      <c r="L97" s="39"/>
    </row>
    <row r="98" spans="1:12" ht="21.75" customHeight="1">
      <c r="A98" s="39"/>
      <c r="B98" s="39"/>
      <c r="C98" s="39"/>
      <c r="L98" s="39"/>
    </row>
    <row r="99" spans="1:12" ht="21.75" customHeight="1">
      <c r="A99" s="39"/>
      <c r="B99" s="39"/>
      <c r="C99" s="39"/>
      <c r="L99" s="39"/>
    </row>
    <row r="100" spans="1:12" ht="21.75" customHeight="1">
      <c r="A100" s="39"/>
      <c r="B100" s="39"/>
      <c r="C100" s="39"/>
      <c r="L100" s="39"/>
    </row>
    <row r="101" spans="1:12" ht="21.75" customHeight="1">
      <c r="A101" s="39"/>
      <c r="B101" s="39"/>
      <c r="C101" s="39"/>
      <c r="L101" s="39"/>
    </row>
    <row r="102" spans="1:12" ht="21.75" customHeight="1">
      <c r="A102" s="39"/>
      <c r="B102" s="39"/>
      <c r="C102" s="39"/>
      <c r="L102" s="39"/>
    </row>
    <row r="103" spans="1:12" ht="21.75" customHeight="1">
      <c r="A103" s="39"/>
      <c r="B103" s="39"/>
      <c r="C103" s="39"/>
      <c r="L103" s="39"/>
    </row>
    <row r="104" spans="1:12" ht="21.75" customHeight="1">
      <c r="A104" s="39"/>
      <c r="B104" s="39"/>
      <c r="C104" s="39"/>
      <c r="L104" s="39"/>
    </row>
    <row r="105" spans="1:12" ht="21.75" customHeight="1">
      <c r="A105" s="39"/>
      <c r="B105" s="39"/>
      <c r="C105" s="39"/>
      <c r="L105" s="39"/>
    </row>
    <row r="106" spans="1:12" ht="21.75" customHeight="1">
      <c r="A106" s="39"/>
      <c r="B106" s="39"/>
      <c r="C106" s="39"/>
      <c r="L106" s="39"/>
    </row>
    <row r="107" spans="1:12" ht="21.75" customHeight="1">
      <c r="A107" s="39"/>
      <c r="B107" s="39"/>
      <c r="C107" s="39"/>
      <c r="L107" s="39"/>
    </row>
    <row r="108" spans="1:12" ht="21.75" customHeight="1">
      <c r="A108" s="39"/>
      <c r="B108" s="39"/>
      <c r="C108" s="39"/>
      <c r="L108" s="39"/>
    </row>
    <row r="109" spans="1:12" ht="21.75" customHeight="1">
      <c r="A109" s="39"/>
      <c r="B109" s="39"/>
      <c r="C109" s="39"/>
      <c r="L109" s="39"/>
    </row>
    <row r="110" spans="1:12" ht="21.75" customHeight="1">
      <c r="A110" s="39"/>
      <c r="B110" s="39"/>
      <c r="C110" s="39"/>
      <c r="L110" s="39"/>
    </row>
    <row r="111" spans="1:12" ht="21.75" customHeight="1">
      <c r="A111" s="39"/>
      <c r="B111" s="39"/>
      <c r="C111" s="39"/>
      <c r="L111" s="39"/>
    </row>
    <row r="112" spans="1:12" ht="21.75" customHeight="1">
      <c r="A112" s="39"/>
      <c r="B112" s="39"/>
      <c r="C112" s="39"/>
      <c r="L112" s="39"/>
    </row>
    <row r="113" spans="1:12" ht="21.75" customHeight="1">
      <c r="A113" s="39"/>
      <c r="B113" s="39"/>
      <c r="C113" s="39"/>
      <c r="L113" s="39"/>
    </row>
    <row r="114" spans="1:12" ht="21.75" customHeight="1">
      <c r="A114" s="39"/>
      <c r="B114" s="39"/>
      <c r="C114" s="39"/>
      <c r="L114" s="39"/>
    </row>
    <row r="115" spans="1:12" ht="21.75" customHeight="1">
      <c r="A115" s="39"/>
      <c r="B115" s="39"/>
      <c r="C115" s="39"/>
      <c r="L115" s="39"/>
    </row>
    <row r="116" spans="1:12" ht="21.75" customHeight="1">
      <c r="A116" s="39"/>
      <c r="B116" s="39"/>
      <c r="C116" s="39"/>
      <c r="L116" s="39"/>
    </row>
    <row r="117" spans="1:12" ht="21.75" customHeight="1">
      <c r="A117" s="39"/>
      <c r="B117" s="39"/>
      <c r="C117" s="39"/>
      <c r="L117" s="39"/>
    </row>
    <row r="118" spans="1:12" ht="21.75" customHeight="1">
      <c r="A118" s="39"/>
      <c r="B118" s="39"/>
      <c r="C118" s="39"/>
      <c r="L118" s="39"/>
    </row>
    <row r="119" spans="1:12" ht="21.75" customHeight="1">
      <c r="A119" s="39"/>
      <c r="B119" s="39"/>
      <c r="C119" s="39"/>
      <c r="L119" s="39"/>
    </row>
    <row r="120" spans="1:12" ht="21.75" customHeight="1">
      <c r="A120" s="39"/>
      <c r="B120" s="39"/>
      <c r="C120" s="39"/>
      <c r="L120" s="39"/>
    </row>
    <row r="121" spans="1:12" ht="21.75" customHeight="1">
      <c r="A121" s="39"/>
      <c r="B121" s="39"/>
      <c r="C121" s="39"/>
      <c r="L121" s="39"/>
    </row>
    <row r="122" spans="1:12" ht="21.75" customHeight="1">
      <c r="A122" s="39"/>
      <c r="B122" s="39"/>
      <c r="C122" s="39"/>
      <c r="L122" s="39"/>
    </row>
    <row r="123" spans="1:12" ht="21.75" customHeight="1">
      <c r="A123" s="39"/>
      <c r="B123" s="39"/>
      <c r="C123" s="39"/>
      <c r="L123" s="39"/>
    </row>
    <row r="124" spans="1:12" ht="21.75" customHeight="1">
      <c r="A124" s="39"/>
      <c r="B124" s="39"/>
      <c r="C124" s="39"/>
      <c r="L124" s="39"/>
    </row>
    <row r="125" spans="1:12" ht="21.75" customHeight="1">
      <c r="A125" s="39"/>
      <c r="B125" s="39"/>
      <c r="C125" s="39"/>
      <c r="L125" s="39"/>
    </row>
    <row r="126" spans="1:12" ht="21.75" customHeight="1">
      <c r="A126" s="39"/>
      <c r="B126" s="39"/>
      <c r="C126" s="39"/>
      <c r="L126" s="39"/>
    </row>
    <row r="127" spans="1:12" ht="21.75" customHeight="1">
      <c r="A127" s="39"/>
      <c r="B127" s="39"/>
      <c r="C127" s="39"/>
    </row>
    <row r="128" spans="1:12" ht="21.75" customHeight="1">
      <c r="A128" s="39"/>
      <c r="B128" s="39"/>
      <c r="C128" s="39"/>
    </row>
    <row r="129" spans="1:3" ht="21.75" customHeight="1">
      <c r="A129" s="39"/>
      <c r="B129" s="39"/>
      <c r="C129" s="39"/>
    </row>
    <row r="130" spans="1:3" ht="21.75" customHeight="1">
      <c r="A130" s="39"/>
      <c r="B130" s="39"/>
      <c r="C130" s="39"/>
    </row>
    <row r="131" spans="1:3" ht="21.75" customHeight="1">
      <c r="A131" s="39"/>
      <c r="B131" s="39"/>
      <c r="C131" s="39"/>
    </row>
    <row r="132" spans="1:3" ht="21.75" customHeight="1">
      <c r="A132" s="39"/>
      <c r="B132" s="39"/>
      <c r="C132" s="39"/>
    </row>
    <row r="133" spans="1:3" ht="21.75" customHeight="1">
      <c r="A133" s="39"/>
      <c r="B133" s="39"/>
      <c r="C133" s="39"/>
    </row>
    <row r="134" spans="1:3" ht="21.75" customHeight="1">
      <c r="A134" s="39"/>
      <c r="B134" s="39"/>
      <c r="C134" s="39"/>
    </row>
    <row r="135" spans="1:3" ht="21.75" customHeight="1">
      <c r="A135" s="39"/>
      <c r="B135" s="39"/>
      <c r="C135" s="39"/>
    </row>
    <row r="136" spans="1:3" ht="21.75" customHeight="1">
      <c r="A136" s="39"/>
      <c r="B136" s="39"/>
      <c r="C136" s="39"/>
    </row>
    <row r="137" spans="1:3" ht="21.75" customHeight="1">
      <c r="A137" s="39"/>
      <c r="B137" s="39"/>
      <c r="C137" s="39"/>
    </row>
    <row r="138" spans="1:3" ht="21.75" customHeight="1">
      <c r="A138" s="39"/>
      <c r="B138" s="39"/>
      <c r="C138" s="39"/>
    </row>
    <row r="139" spans="1:3" ht="21.75" customHeight="1">
      <c r="A139" s="39"/>
      <c r="B139" s="39"/>
      <c r="C139" s="39"/>
    </row>
    <row r="140" spans="1:3" ht="21.75" customHeight="1">
      <c r="A140" s="39"/>
      <c r="B140" s="39"/>
      <c r="C140" s="39"/>
    </row>
    <row r="141" spans="1:3" ht="21.75" customHeight="1">
      <c r="A141" s="39"/>
      <c r="B141" s="39"/>
      <c r="C141" s="39"/>
    </row>
    <row r="142" spans="1:3" ht="21.75" customHeight="1">
      <c r="A142" s="39"/>
      <c r="B142" s="39"/>
      <c r="C142" s="39"/>
    </row>
    <row r="143" spans="1:3" ht="21.75" customHeight="1">
      <c r="A143" s="39"/>
      <c r="B143" s="39"/>
      <c r="C143" s="39"/>
    </row>
    <row r="144" spans="1:3" ht="21.75" customHeight="1">
      <c r="A144" s="39"/>
      <c r="B144" s="39"/>
      <c r="C144" s="39"/>
    </row>
    <row r="145" spans="1:3" ht="21.75" customHeight="1">
      <c r="A145" s="39"/>
      <c r="B145" s="39"/>
      <c r="C145" s="39"/>
    </row>
    <row r="146" spans="1:3" ht="21.75" customHeight="1">
      <c r="A146" s="39"/>
      <c r="B146" s="39"/>
      <c r="C146" s="39"/>
    </row>
    <row r="147" spans="1:3" ht="21.75" customHeight="1">
      <c r="A147" s="39"/>
      <c r="B147" s="39"/>
      <c r="C147" s="39"/>
    </row>
    <row r="148" spans="1:3" ht="21.75" customHeight="1">
      <c r="A148" s="39"/>
      <c r="B148" s="39"/>
      <c r="C148" s="39"/>
    </row>
    <row r="149" spans="1:3" ht="21.75" customHeight="1">
      <c r="A149" s="39"/>
      <c r="B149" s="39"/>
      <c r="C149" s="39"/>
    </row>
    <row r="150" spans="1:3" ht="21.75" customHeight="1">
      <c r="A150" s="39"/>
      <c r="B150" s="39"/>
      <c r="C150" s="39"/>
    </row>
    <row r="151" spans="1:3" ht="21.75" customHeight="1">
      <c r="A151" s="39"/>
      <c r="B151" s="39"/>
      <c r="C151" s="39"/>
    </row>
    <row r="152" spans="1:3" ht="21.75" customHeight="1">
      <c r="A152" s="39"/>
      <c r="B152" s="39"/>
      <c r="C152" s="39"/>
    </row>
    <row r="153" spans="1:3" ht="21.75" customHeight="1">
      <c r="A153" s="39"/>
      <c r="B153" s="39"/>
      <c r="C153" s="39"/>
    </row>
    <row r="154" spans="1:3" ht="21.75" customHeight="1">
      <c r="A154" s="39"/>
      <c r="B154" s="39"/>
      <c r="C154" s="39"/>
    </row>
    <row r="155" spans="1:3" ht="21.75" customHeight="1">
      <c r="A155" s="39"/>
      <c r="B155" s="39"/>
      <c r="C155" s="39"/>
    </row>
    <row r="156" spans="1:3" ht="21.75" customHeight="1">
      <c r="A156" s="39"/>
      <c r="B156" s="39"/>
      <c r="C156" s="39"/>
    </row>
    <row r="157" spans="1:3" ht="21.75" customHeight="1">
      <c r="A157" s="39"/>
      <c r="B157" s="39"/>
      <c r="C157" s="39"/>
    </row>
    <row r="158" spans="1:3" ht="21.75" customHeight="1">
      <c r="A158" s="39"/>
      <c r="B158" s="39"/>
      <c r="C158" s="39"/>
    </row>
    <row r="159" spans="1:3" ht="21.75" customHeight="1">
      <c r="A159" s="39"/>
      <c r="B159" s="39"/>
      <c r="C159" s="39"/>
    </row>
    <row r="160" spans="1:3" ht="21.75" customHeight="1">
      <c r="A160" s="39"/>
      <c r="B160" s="39"/>
      <c r="C160" s="39"/>
    </row>
    <row r="161" spans="1:3" ht="21.75" customHeight="1">
      <c r="A161" s="39"/>
      <c r="B161" s="39"/>
      <c r="C161" s="39"/>
    </row>
    <row r="162" spans="1:3" ht="21.75" customHeight="1">
      <c r="A162" s="39"/>
      <c r="B162" s="39"/>
      <c r="C162" s="39"/>
    </row>
    <row r="163" spans="1:3" ht="21.75" customHeight="1">
      <c r="A163" s="39"/>
      <c r="B163" s="39"/>
      <c r="C163" s="39"/>
    </row>
    <row r="164" spans="1:3" ht="21.75" customHeight="1">
      <c r="A164" s="39"/>
      <c r="B164" s="39"/>
      <c r="C164" s="39"/>
    </row>
    <row r="165" spans="1:3" ht="21.75" customHeight="1">
      <c r="A165" s="39"/>
      <c r="B165" s="39"/>
      <c r="C165" s="39"/>
    </row>
    <row r="166" spans="1:3" ht="21.75" customHeight="1">
      <c r="A166" s="39"/>
      <c r="B166" s="39"/>
      <c r="C166" s="39"/>
    </row>
    <row r="167" spans="1:3" ht="21.75" customHeight="1">
      <c r="A167" s="39"/>
      <c r="B167" s="39"/>
      <c r="C167" s="39"/>
    </row>
    <row r="168" spans="1:3" ht="21.75" customHeight="1">
      <c r="A168" s="39"/>
      <c r="B168" s="39"/>
      <c r="C168" s="39"/>
    </row>
    <row r="169" spans="1:3" ht="21.75" customHeight="1">
      <c r="A169" s="39"/>
      <c r="B169" s="39"/>
      <c r="C169" s="39"/>
    </row>
    <row r="170" spans="1:3" ht="21.75" customHeight="1">
      <c r="A170" s="39"/>
      <c r="B170" s="39"/>
      <c r="C170" s="39"/>
    </row>
    <row r="171" spans="1:3" ht="21.75" customHeight="1">
      <c r="A171" s="39"/>
      <c r="B171" s="39"/>
      <c r="C171" s="39"/>
    </row>
    <row r="172" spans="1:3" ht="21.75" customHeight="1">
      <c r="A172" s="39"/>
      <c r="B172" s="39"/>
      <c r="C172" s="39"/>
    </row>
    <row r="173" spans="1:3" ht="21.75" customHeight="1">
      <c r="A173" s="39"/>
      <c r="B173" s="39"/>
      <c r="C173" s="39"/>
    </row>
    <row r="174" spans="1:3" ht="21.75" customHeight="1">
      <c r="A174" s="39"/>
      <c r="B174" s="39"/>
      <c r="C174" s="39"/>
    </row>
    <row r="175" spans="1:3" ht="21.75" customHeight="1">
      <c r="A175" s="39"/>
      <c r="B175" s="39"/>
      <c r="C175" s="39"/>
    </row>
    <row r="176" spans="1:3" ht="21.75" customHeight="1">
      <c r="A176" s="39"/>
      <c r="B176" s="39"/>
      <c r="C176" s="39"/>
    </row>
    <row r="177" spans="1:3" ht="21.75" customHeight="1">
      <c r="A177" s="39"/>
      <c r="B177" s="39"/>
      <c r="C177" s="39"/>
    </row>
    <row r="178" spans="1:3" ht="21.75" customHeight="1">
      <c r="A178" s="39"/>
      <c r="B178" s="39"/>
      <c r="C178" s="39"/>
    </row>
    <row r="179" spans="1:3" ht="21.75" customHeight="1">
      <c r="A179" s="39"/>
      <c r="B179" s="39"/>
      <c r="C179" s="39"/>
    </row>
    <row r="180" spans="1:3" ht="21.75" customHeight="1">
      <c r="A180" s="39"/>
      <c r="B180" s="39"/>
      <c r="C180" s="39"/>
    </row>
    <row r="181" spans="1:3" ht="21.75" customHeight="1">
      <c r="A181" s="39"/>
      <c r="B181" s="39"/>
      <c r="C181" s="39"/>
    </row>
    <row r="182" spans="1:3" ht="21.75" customHeight="1">
      <c r="A182" s="39"/>
      <c r="B182" s="39"/>
      <c r="C182" s="39"/>
    </row>
    <row r="183" spans="1:3" ht="21.75" customHeight="1">
      <c r="A183" s="39"/>
      <c r="B183" s="39"/>
      <c r="C183" s="39"/>
    </row>
    <row r="184" spans="1:3" ht="21.75" customHeight="1">
      <c r="A184" s="39"/>
      <c r="B184" s="39"/>
      <c r="C184" s="39"/>
    </row>
    <row r="185" spans="1:3" ht="21.75" customHeight="1">
      <c r="A185" s="39"/>
      <c r="B185" s="39"/>
      <c r="C185" s="39"/>
    </row>
    <row r="186" spans="1:3" ht="21.75" customHeight="1">
      <c r="A186" s="39"/>
      <c r="B186" s="39"/>
      <c r="C186" s="39"/>
    </row>
    <row r="187" spans="1:3" ht="21.75" customHeight="1">
      <c r="A187" s="39"/>
      <c r="B187" s="39"/>
      <c r="C187" s="39"/>
    </row>
    <row r="188" spans="1:3" ht="21.75" customHeight="1">
      <c r="A188" s="39"/>
      <c r="B188" s="39"/>
      <c r="C188" s="39"/>
    </row>
    <row r="189" spans="1:3" ht="21.75" customHeight="1">
      <c r="A189" s="39"/>
      <c r="B189" s="39"/>
      <c r="C189" s="39"/>
    </row>
    <row r="190" spans="1:3" ht="21.75" customHeight="1">
      <c r="A190" s="39"/>
      <c r="B190" s="39"/>
      <c r="C190" s="39"/>
    </row>
    <row r="191" spans="1:3" ht="21.75" customHeight="1">
      <c r="A191" s="39"/>
      <c r="B191" s="39"/>
      <c r="C191" s="39"/>
    </row>
    <row r="192" spans="1:3" ht="21.75" customHeight="1">
      <c r="A192" s="39"/>
      <c r="B192" s="39"/>
      <c r="C192" s="39"/>
    </row>
    <row r="193" spans="1:3" ht="21.75" customHeight="1">
      <c r="A193" s="39"/>
      <c r="B193" s="39"/>
      <c r="C193" s="39"/>
    </row>
    <row r="194" spans="1:3" ht="21.75" customHeight="1">
      <c r="A194" s="39"/>
      <c r="B194" s="39"/>
      <c r="C194" s="39"/>
    </row>
    <row r="195" spans="1:3" ht="21.75" customHeight="1">
      <c r="A195" s="39"/>
      <c r="B195" s="39"/>
      <c r="C195" s="39"/>
    </row>
    <row r="196" spans="1:3" ht="21.75" customHeight="1">
      <c r="A196" s="39"/>
      <c r="B196" s="39"/>
      <c r="C196" s="39"/>
    </row>
    <row r="197" spans="1:3" ht="21.75" customHeight="1">
      <c r="A197" s="39"/>
      <c r="B197" s="39"/>
      <c r="C197" s="39"/>
    </row>
    <row r="198" spans="1:3" ht="21.75" customHeight="1">
      <c r="A198" s="39"/>
      <c r="B198" s="39"/>
      <c r="C198" s="39"/>
    </row>
    <row r="199" spans="1:3" ht="21.75" customHeight="1">
      <c r="A199" s="39"/>
      <c r="B199" s="39"/>
      <c r="C199" s="39"/>
    </row>
    <row r="200" spans="1:3" ht="21.75" customHeight="1">
      <c r="A200" s="39"/>
      <c r="B200" s="39"/>
      <c r="C200" s="39"/>
    </row>
    <row r="201" spans="1:3" ht="21.75" customHeight="1">
      <c r="A201" s="39"/>
      <c r="B201" s="39"/>
      <c r="C201" s="39"/>
    </row>
    <row r="202" spans="1:3" ht="21.75" customHeight="1">
      <c r="A202" s="39"/>
      <c r="B202" s="39"/>
      <c r="C202" s="39"/>
    </row>
    <row r="203" spans="1:3" ht="21.75" customHeight="1">
      <c r="A203" s="39"/>
      <c r="B203" s="39"/>
      <c r="C203" s="39"/>
    </row>
    <row r="204" spans="1:3" ht="21.75" customHeight="1">
      <c r="A204" s="39"/>
      <c r="B204" s="39"/>
      <c r="C204" s="39"/>
    </row>
    <row r="205" spans="1:3" ht="21.75" customHeight="1">
      <c r="A205" s="39"/>
      <c r="B205" s="39"/>
      <c r="C205" s="39"/>
    </row>
    <row r="206" spans="1:3" ht="21.75" customHeight="1">
      <c r="A206" s="39"/>
      <c r="B206" s="39"/>
      <c r="C206" s="39"/>
    </row>
    <row r="207" spans="1:3" ht="21.75" customHeight="1">
      <c r="A207" s="39"/>
      <c r="B207" s="39"/>
      <c r="C207" s="39"/>
    </row>
    <row r="208" spans="1:3" ht="21.75" customHeight="1">
      <c r="A208" s="39"/>
      <c r="B208" s="39"/>
      <c r="C208" s="39"/>
    </row>
    <row r="209" spans="1:3" ht="21.75" customHeight="1">
      <c r="A209" s="39"/>
      <c r="B209" s="39"/>
      <c r="C209" s="39"/>
    </row>
    <row r="210" spans="1:3" ht="21.75" customHeight="1">
      <c r="A210" s="39"/>
      <c r="B210" s="39"/>
      <c r="C210" s="39"/>
    </row>
    <row r="211" spans="1:3" ht="21.75" customHeight="1">
      <c r="A211" s="39"/>
      <c r="B211" s="39"/>
      <c r="C211" s="39"/>
    </row>
    <row r="212" spans="1:3" ht="21.75" customHeight="1">
      <c r="A212" s="39"/>
      <c r="B212" s="39"/>
      <c r="C212" s="39"/>
    </row>
    <row r="213" spans="1:3" ht="21.75" customHeight="1">
      <c r="A213" s="39"/>
      <c r="B213" s="39"/>
      <c r="C213" s="39"/>
    </row>
    <row r="214" spans="1:3" ht="21.75" customHeight="1">
      <c r="A214" s="39"/>
      <c r="B214" s="39"/>
      <c r="C214" s="39"/>
    </row>
    <row r="215" spans="1:3" ht="21.75" customHeight="1">
      <c r="A215" s="39"/>
      <c r="B215" s="39"/>
      <c r="C215" s="39"/>
    </row>
    <row r="216" spans="1:3" ht="21.75" customHeight="1">
      <c r="A216" s="39"/>
      <c r="B216" s="39"/>
      <c r="C216" s="39"/>
    </row>
    <row r="217" spans="1:3" ht="21.75" customHeight="1">
      <c r="A217" s="39"/>
      <c r="B217" s="39"/>
      <c r="C217" s="39"/>
    </row>
    <row r="218" spans="1:3" ht="21.75" customHeight="1">
      <c r="A218" s="39"/>
      <c r="B218" s="39"/>
      <c r="C218" s="39"/>
    </row>
    <row r="219" spans="1:3" ht="21.75" customHeight="1">
      <c r="A219" s="39"/>
      <c r="B219" s="39"/>
      <c r="C219" s="39"/>
    </row>
    <row r="220" spans="1:3" ht="21.75" customHeight="1">
      <c r="A220" s="39"/>
      <c r="B220" s="39"/>
      <c r="C220" s="39"/>
    </row>
    <row r="221" spans="1:3" ht="21.75" customHeight="1">
      <c r="A221" s="39"/>
      <c r="B221" s="39"/>
      <c r="C221" s="39"/>
    </row>
    <row r="222" spans="1:3" ht="21.75" customHeight="1">
      <c r="A222" s="39"/>
      <c r="B222" s="39"/>
      <c r="C222" s="39"/>
    </row>
    <row r="223" spans="1:3" ht="21.75" customHeight="1">
      <c r="A223" s="39"/>
      <c r="B223" s="39"/>
      <c r="C223" s="39"/>
    </row>
    <row r="224" spans="1:3" ht="21.75" customHeight="1">
      <c r="A224" s="39"/>
      <c r="B224" s="39"/>
      <c r="C224" s="39"/>
    </row>
    <row r="225" spans="1:3" ht="21.75" customHeight="1">
      <c r="A225" s="39"/>
      <c r="B225" s="39"/>
      <c r="C225" s="39"/>
    </row>
    <row r="226" spans="1:3" ht="21.75" customHeight="1">
      <c r="A226" s="39"/>
      <c r="B226" s="39"/>
      <c r="C226" s="39"/>
    </row>
    <row r="227" spans="1:3" ht="21.75" customHeight="1">
      <c r="A227" s="39"/>
      <c r="B227" s="39"/>
      <c r="C227" s="39"/>
    </row>
    <row r="228" spans="1:3" ht="21.75" customHeight="1">
      <c r="A228" s="39"/>
      <c r="B228" s="39"/>
      <c r="C228" s="39"/>
    </row>
    <row r="229" spans="1:3" ht="21.75" customHeight="1">
      <c r="A229" s="39"/>
      <c r="B229" s="39"/>
      <c r="C229" s="39"/>
    </row>
    <row r="230" spans="1:3" ht="21.75" customHeight="1">
      <c r="A230" s="39"/>
      <c r="B230" s="39"/>
      <c r="C230" s="39"/>
    </row>
    <row r="231" spans="1:3" ht="21.75" customHeight="1">
      <c r="A231" s="39"/>
      <c r="B231" s="39"/>
      <c r="C231" s="39"/>
    </row>
    <row r="232" spans="1:3" ht="21.75" customHeight="1">
      <c r="A232" s="39"/>
      <c r="B232" s="39"/>
      <c r="C232" s="39"/>
    </row>
    <row r="233" spans="1:3" ht="21.75" customHeight="1">
      <c r="A233" s="39"/>
      <c r="B233" s="39"/>
      <c r="C233" s="39"/>
    </row>
    <row r="234" spans="1:3" ht="21.75" customHeight="1">
      <c r="A234" s="39"/>
      <c r="B234" s="39"/>
      <c r="C234" s="39"/>
    </row>
    <row r="235" spans="1:3" ht="21.75" customHeight="1">
      <c r="A235" s="39"/>
      <c r="B235" s="39"/>
      <c r="C235" s="39"/>
    </row>
    <row r="236" spans="1:3" ht="21.75" customHeight="1">
      <c r="A236" s="39"/>
      <c r="B236" s="39"/>
      <c r="C236" s="39"/>
    </row>
    <row r="237" spans="1:3" ht="21.75" customHeight="1">
      <c r="A237" s="39"/>
      <c r="B237" s="39"/>
      <c r="C237" s="39"/>
    </row>
    <row r="238" spans="1:3" ht="21.75" customHeight="1">
      <c r="A238" s="39"/>
      <c r="B238" s="39"/>
      <c r="C238" s="39"/>
    </row>
    <row r="239" spans="1:3" ht="21.75" customHeight="1">
      <c r="A239" s="39"/>
      <c r="B239" s="39"/>
      <c r="C239" s="39"/>
    </row>
    <row r="240" spans="1:3" ht="21.75" customHeight="1">
      <c r="A240" s="39"/>
      <c r="B240" s="39"/>
      <c r="C240" s="39"/>
    </row>
    <row r="241" spans="1:3" ht="21.75" customHeight="1">
      <c r="A241" s="39"/>
      <c r="B241" s="39"/>
      <c r="C241" s="39"/>
    </row>
    <row r="242" spans="1:3" ht="21.75" customHeight="1">
      <c r="A242" s="39"/>
      <c r="B242" s="39"/>
      <c r="C242" s="39"/>
    </row>
    <row r="243" spans="1:3" ht="21.75" customHeight="1">
      <c r="A243" s="39"/>
      <c r="B243" s="39"/>
      <c r="C243" s="39"/>
    </row>
    <row r="244" spans="1:3" ht="21.75" customHeight="1">
      <c r="A244" s="39"/>
      <c r="B244" s="39"/>
      <c r="C244" s="39"/>
    </row>
    <row r="245" spans="1:3" ht="21.75" customHeight="1">
      <c r="A245" s="39"/>
      <c r="B245" s="39"/>
      <c r="C245" s="39"/>
    </row>
    <row r="246" spans="1:3" ht="21.75" customHeight="1">
      <c r="A246" s="39"/>
      <c r="B246" s="39"/>
      <c r="C246" s="39"/>
    </row>
    <row r="247" spans="1:3" ht="21.75" customHeight="1">
      <c r="A247" s="39"/>
      <c r="B247" s="39"/>
      <c r="C247" s="39"/>
    </row>
    <row r="248" spans="1:3" ht="21.75" customHeight="1">
      <c r="A248" s="39"/>
      <c r="B248" s="39"/>
      <c r="C248" s="39"/>
    </row>
    <row r="249" spans="1:3" ht="21.75" customHeight="1">
      <c r="A249" s="39"/>
      <c r="B249" s="39"/>
      <c r="C249" s="39"/>
    </row>
    <row r="250" spans="1:3" ht="21.75" customHeight="1">
      <c r="A250" s="39"/>
      <c r="B250" s="39"/>
      <c r="C250" s="39"/>
    </row>
    <row r="251" spans="1:3" ht="21.75" customHeight="1">
      <c r="A251" s="39"/>
      <c r="B251" s="39"/>
      <c r="C251" s="39"/>
    </row>
    <row r="252" spans="1:3" ht="21.75" customHeight="1">
      <c r="A252" s="39"/>
      <c r="B252" s="39"/>
      <c r="C252" s="39"/>
    </row>
    <row r="253" spans="1:3" ht="21.75" customHeight="1">
      <c r="A253" s="39"/>
      <c r="B253" s="39"/>
      <c r="C253" s="39"/>
    </row>
    <row r="254" spans="1:3" ht="21.75" customHeight="1">
      <c r="A254" s="39"/>
      <c r="B254" s="39"/>
      <c r="C254" s="39"/>
    </row>
    <row r="255" spans="1:3" ht="21.75" customHeight="1">
      <c r="A255" s="39"/>
      <c r="B255" s="39"/>
      <c r="C255" s="39"/>
    </row>
    <row r="256" spans="1:3" ht="21.75" customHeight="1">
      <c r="A256" s="39"/>
      <c r="B256" s="39"/>
      <c r="C256" s="39"/>
    </row>
    <row r="257" spans="1:3" ht="21.75" customHeight="1">
      <c r="A257" s="39"/>
      <c r="B257" s="39"/>
      <c r="C257" s="39"/>
    </row>
    <row r="258" spans="1:3" ht="21.75" customHeight="1">
      <c r="A258" s="39"/>
      <c r="B258" s="39"/>
      <c r="C258" s="39"/>
    </row>
    <row r="259" spans="1:3" ht="21.75" customHeight="1">
      <c r="A259" s="39"/>
      <c r="B259" s="39"/>
      <c r="C259" s="39"/>
    </row>
    <row r="260" spans="1:3" ht="21.75" customHeight="1">
      <c r="A260" s="39"/>
      <c r="B260" s="39"/>
      <c r="C260" s="39"/>
    </row>
    <row r="261" spans="1:3" ht="21.75" customHeight="1">
      <c r="A261" s="39"/>
      <c r="B261" s="39"/>
      <c r="C261" s="39"/>
    </row>
    <row r="262" spans="1:3" ht="21.75" customHeight="1">
      <c r="A262" s="39"/>
      <c r="B262" s="39"/>
      <c r="C262" s="39"/>
    </row>
    <row r="263" spans="1:3" ht="21.75" customHeight="1">
      <c r="A263" s="39"/>
      <c r="B263" s="39"/>
      <c r="C263" s="39"/>
    </row>
    <row r="264" spans="1:3" ht="21.75" customHeight="1">
      <c r="A264" s="39"/>
      <c r="B264" s="39"/>
      <c r="C264" s="39"/>
    </row>
    <row r="265" spans="1:3" ht="21.75" customHeight="1">
      <c r="A265" s="39"/>
      <c r="B265" s="39"/>
      <c r="C265" s="39"/>
    </row>
    <row r="266" spans="1:3" ht="21.75" customHeight="1">
      <c r="A266" s="39"/>
      <c r="B266" s="39"/>
      <c r="C266" s="39"/>
    </row>
    <row r="267" spans="1:3" ht="21.75" customHeight="1">
      <c r="A267" s="39"/>
      <c r="B267" s="39"/>
      <c r="C267" s="39"/>
    </row>
    <row r="268" spans="1:3" ht="21.75" customHeight="1">
      <c r="A268" s="39"/>
      <c r="B268" s="39"/>
      <c r="C268" s="39"/>
    </row>
    <row r="269" spans="1:3" ht="21.75" customHeight="1">
      <c r="A269" s="39"/>
      <c r="B269" s="39"/>
      <c r="C269" s="39"/>
    </row>
    <row r="270" spans="1:3" ht="21.75" customHeight="1">
      <c r="A270" s="39"/>
      <c r="B270" s="39"/>
      <c r="C270" s="39"/>
    </row>
    <row r="271" spans="1:3" ht="21.75" customHeight="1">
      <c r="A271" s="39"/>
      <c r="B271" s="39"/>
      <c r="C271" s="39"/>
    </row>
    <row r="272" spans="1:3" ht="21.75" customHeight="1">
      <c r="A272" s="39"/>
      <c r="B272" s="39"/>
      <c r="C272" s="39"/>
    </row>
    <row r="273" spans="1:3" ht="21.75" customHeight="1">
      <c r="A273" s="39"/>
      <c r="B273" s="39"/>
      <c r="C273" s="39"/>
    </row>
    <row r="274" spans="1:3" ht="21.75" customHeight="1">
      <c r="A274" s="39"/>
      <c r="B274" s="39"/>
      <c r="C274" s="39"/>
    </row>
    <row r="275" spans="1:3" ht="21.75" customHeight="1">
      <c r="A275" s="39"/>
      <c r="B275" s="39"/>
      <c r="C275" s="39"/>
    </row>
    <row r="276" spans="1:3" ht="21.75" customHeight="1">
      <c r="A276" s="39"/>
      <c r="B276" s="39"/>
      <c r="C276" s="39"/>
    </row>
    <row r="277" spans="1:3" ht="21.75" customHeight="1">
      <c r="A277" s="39"/>
      <c r="B277" s="39"/>
      <c r="C277" s="39"/>
    </row>
    <row r="278" spans="1:3" ht="21.75" customHeight="1">
      <c r="A278" s="39"/>
      <c r="B278" s="39"/>
      <c r="C278" s="39"/>
    </row>
    <row r="279" spans="1:3" ht="21.75" customHeight="1">
      <c r="A279" s="39"/>
      <c r="B279" s="39"/>
      <c r="C279" s="39"/>
    </row>
    <row r="280" spans="1:3" ht="21.75" customHeight="1">
      <c r="A280" s="39"/>
      <c r="B280" s="39"/>
      <c r="C280" s="39"/>
    </row>
    <row r="281" spans="1:3" ht="21.75" customHeight="1">
      <c r="A281" s="39"/>
      <c r="B281" s="39"/>
      <c r="C281" s="39"/>
    </row>
    <row r="282" spans="1:3" ht="21.75" customHeight="1">
      <c r="A282" s="39"/>
      <c r="B282" s="39"/>
      <c r="C282" s="39"/>
    </row>
    <row r="283" spans="1:3" ht="21.75" customHeight="1">
      <c r="A283" s="39"/>
      <c r="B283" s="39"/>
      <c r="C283" s="39"/>
    </row>
    <row r="284" spans="1:3" ht="21.75" customHeight="1">
      <c r="A284" s="39"/>
      <c r="B284" s="39"/>
      <c r="C284" s="39"/>
    </row>
    <row r="285" spans="1:3" ht="21.75" customHeight="1">
      <c r="A285" s="39"/>
      <c r="B285" s="39"/>
      <c r="C285" s="39"/>
    </row>
    <row r="286" spans="1:3" ht="21.75" customHeight="1">
      <c r="A286" s="39"/>
      <c r="B286" s="39"/>
      <c r="C286" s="39"/>
    </row>
    <row r="287" spans="1:3" ht="21.75" customHeight="1">
      <c r="A287" s="39"/>
      <c r="B287" s="39"/>
      <c r="C287" s="39"/>
    </row>
    <row r="288" spans="1:3" ht="21.75" customHeight="1">
      <c r="A288" s="39"/>
      <c r="B288" s="39"/>
      <c r="C288" s="39"/>
    </row>
    <row r="289" spans="1:3" ht="21.75" customHeight="1">
      <c r="A289" s="39"/>
      <c r="B289" s="39"/>
      <c r="C289" s="39"/>
    </row>
    <row r="290" spans="1:3" ht="21.75" customHeight="1">
      <c r="A290" s="39"/>
      <c r="B290" s="39"/>
      <c r="C290" s="39"/>
    </row>
    <row r="291" spans="1:3" ht="21.75" customHeight="1">
      <c r="A291" s="39"/>
      <c r="B291" s="39"/>
      <c r="C291" s="39"/>
    </row>
    <row r="292" spans="1:3" ht="21.75" customHeight="1">
      <c r="A292" s="39"/>
      <c r="B292" s="39"/>
      <c r="C292" s="39"/>
    </row>
    <row r="293" spans="1:3" ht="21.75" customHeight="1">
      <c r="A293" s="39"/>
      <c r="B293" s="39"/>
      <c r="C293" s="39"/>
    </row>
    <row r="294" spans="1:3" ht="21.75" customHeight="1">
      <c r="A294" s="39"/>
      <c r="B294" s="39"/>
      <c r="C294" s="39"/>
    </row>
    <row r="295" spans="1:3" ht="21.75" customHeight="1">
      <c r="A295" s="39"/>
      <c r="B295" s="39"/>
      <c r="C295" s="39"/>
    </row>
    <row r="296" spans="1:3" ht="21.75" customHeight="1">
      <c r="A296" s="39"/>
      <c r="B296" s="39"/>
      <c r="C296" s="39"/>
    </row>
    <row r="297" spans="1:3" ht="21.75" customHeight="1">
      <c r="A297" s="39"/>
      <c r="B297" s="39"/>
      <c r="C297" s="39"/>
    </row>
    <row r="298" spans="1:3" ht="21.75" customHeight="1">
      <c r="A298" s="39"/>
      <c r="B298" s="39"/>
      <c r="C298" s="39"/>
    </row>
    <row r="299" spans="1:3" ht="21.75" customHeight="1">
      <c r="A299" s="39"/>
      <c r="B299" s="39"/>
      <c r="C299" s="39"/>
    </row>
    <row r="300" spans="1:3" ht="21.75" customHeight="1">
      <c r="A300" s="39"/>
      <c r="B300" s="39"/>
      <c r="C300" s="39"/>
    </row>
    <row r="301" spans="1:3" ht="21.75" customHeight="1">
      <c r="A301" s="39"/>
      <c r="B301" s="39"/>
      <c r="C301" s="39"/>
    </row>
    <row r="302" spans="1:3" ht="21.75" customHeight="1">
      <c r="A302" s="39"/>
      <c r="B302" s="39"/>
      <c r="C302" s="39"/>
    </row>
    <row r="303" spans="1:3" ht="21.75" customHeight="1">
      <c r="A303" s="39"/>
      <c r="B303" s="39"/>
      <c r="C303" s="39"/>
    </row>
    <row r="304" spans="1:3" ht="21.75" customHeight="1">
      <c r="A304" s="39"/>
      <c r="B304" s="39"/>
      <c r="C304" s="39"/>
    </row>
    <row r="305" spans="1:3" ht="21.75" customHeight="1">
      <c r="A305" s="39"/>
      <c r="B305" s="39"/>
      <c r="C305" s="39"/>
    </row>
    <row r="306" spans="1:3" ht="21.75" customHeight="1">
      <c r="A306" s="39"/>
      <c r="B306" s="39"/>
      <c r="C306" s="39"/>
    </row>
    <row r="307" spans="1:3" ht="21.75" customHeight="1">
      <c r="A307" s="39"/>
      <c r="B307" s="39"/>
      <c r="C307" s="39"/>
    </row>
    <row r="308" spans="1:3" ht="21.75" customHeight="1">
      <c r="A308" s="39"/>
      <c r="B308" s="39"/>
      <c r="C308" s="39"/>
    </row>
    <row r="309" spans="1:3" ht="21.75" customHeight="1">
      <c r="A309" s="39"/>
      <c r="B309" s="39"/>
      <c r="C309" s="39"/>
    </row>
    <row r="310" spans="1:3" ht="21.75" customHeight="1">
      <c r="A310" s="39"/>
      <c r="B310" s="39"/>
      <c r="C310" s="39"/>
    </row>
    <row r="311" spans="1:3" ht="21.75" customHeight="1">
      <c r="A311" s="39"/>
      <c r="B311" s="39"/>
      <c r="C311" s="39"/>
    </row>
    <row r="312" spans="1:3" ht="21.75" customHeight="1">
      <c r="A312" s="39"/>
      <c r="B312" s="39"/>
      <c r="C312" s="39"/>
    </row>
    <row r="313" spans="1:3" ht="21.75" customHeight="1">
      <c r="A313" s="39"/>
      <c r="B313" s="39"/>
      <c r="C313" s="39"/>
    </row>
    <row r="314" spans="1:3" ht="21.75" customHeight="1">
      <c r="A314" s="39"/>
      <c r="B314" s="39"/>
      <c r="C314" s="39"/>
    </row>
    <row r="315" spans="1:3" ht="21.75" customHeight="1">
      <c r="A315" s="39"/>
      <c r="B315" s="39"/>
      <c r="C315" s="39"/>
    </row>
    <row r="316" spans="1:3" ht="21.75" customHeight="1">
      <c r="A316" s="39"/>
      <c r="B316" s="39"/>
      <c r="C316" s="39"/>
    </row>
    <row r="317" spans="1:3" ht="21.75" customHeight="1">
      <c r="A317" s="39"/>
      <c r="B317" s="39"/>
      <c r="C317" s="39"/>
    </row>
    <row r="318" spans="1:3" ht="21.75" customHeight="1">
      <c r="A318" s="39"/>
      <c r="B318" s="39"/>
      <c r="C318" s="39"/>
    </row>
    <row r="319" spans="1:3" ht="21.75" customHeight="1">
      <c r="A319" s="39"/>
      <c r="B319" s="39"/>
      <c r="C319" s="39"/>
    </row>
    <row r="320" spans="1:3" ht="21.75" customHeight="1">
      <c r="A320" s="39"/>
      <c r="B320" s="39"/>
      <c r="C320" s="39"/>
    </row>
    <row r="321" spans="1:3" ht="21.75" customHeight="1">
      <c r="A321" s="39"/>
      <c r="B321" s="39"/>
      <c r="C321" s="39"/>
    </row>
    <row r="322" spans="1:3" ht="21.75" customHeight="1">
      <c r="A322" s="39"/>
      <c r="B322" s="39"/>
      <c r="C322" s="39"/>
    </row>
    <row r="323" spans="1:3" ht="21.75" customHeight="1">
      <c r="A323" s="39"/>
      <c r="B323" s="39"/>
      <c r="C323" s="39"/>
    </row>
    <row r="324" spans="1:3" ht="21.75" customHeight="1">
      <c r="A324" s="39"/>
      <c r="B324" s="39"/>
      <c r="C324" s="39"/>
    </row>
    <row r="325" spans="1:3" ht="21.75" customHeight="1">
      <c r="A325" s="39"/>
      <c r="B325" s="39"/>
      <c r="C325" s="39"/>
    </row>
    <row r="326" spans="1:3" ht="21.75" customHeight="1">
      <c r="A326" s="39"/>
      <c r="B326" s="39"/>
      <c r="C326" s="39"/>
    </row>
    <row r="327" spans="1:3" ht="21.75" customHeight="1">
      <c r="A327" s="39"/>
      <c r="B327" s="39"/>
      <c r="C327" s="39"/>
    </row>
    <row r="328" spans="1:3" ht="21.75" customHeight="1">
      <c r="A328" s="39"/>
      <c r="B328" s="39"/>
      <c r="C328" s="39"/>
    </row>
    <row r="329" spans="1:3" ht="21.75" customHeight="1">
      <c r="A329" s="39"/>
      <c r="B329" s="39"/>
      <c r="C329" s="39"/>
    </row>
    <row r="330" spans="1:3" ht="21.75" customHeight="1">
      <c r="A330" s="39"/>
      <c r="B330" s="39"/>
      <c r="C330" s="39"/>
    </row>
    <row r="331" spans="1:3" ht="21.75" customHeight="1">
      <c r="A331" s="39"/>
      <c r="B331" s="39"/>
      <c r="C331" s="39"/>
    </row>
    <row r="332" spans="1:3" ht="21.75" customHeight="1">
      <c r="A332" s="39"/>
      <c r="B332" s="39"/>
      <c r="C332" s="39"/>
    </row>
    <row r="333" spans="1:3" ht="21.75" customHeight="1">
      <c r="A333" s="39"/>
      <c r="B333" s="39"/>
      <c r="C333" s="39"/>
    </row>
    <row r="334" spans="1:3" ht="21.75" customHeight="1">
      <c r="A334" s="39"/>
      <c r="B334" s="39"/>
      <c r="C334" s="39"/>
    </row>
    <row r="335" spans="1:3" ht="21.75" customHeight="1">
      <c r="A335" s="39"/>
      <c r="B335" s="39"/>
      <c r="C335" s="39"/>
    </row>
    <row r="336" spans="1:3" ht="21.75" customHeight="1">
      <c r="A336" s="39"/>
      <c r="B336" s="39"/>
      <c r="C336" s="39"/>
    </row>
    <row r="337" spans="1:3" ht="21.75" customHeight="1">
      <c r="A337" s="39"/>
      <c r="B337" s="39"/>
      <c r="C337" s="39"/>
    </row>
    <row r="338" spans="1:3" ht="21.75" customHeight="1">
      <c r="A338" s="39"/>
      <c r="B338" s="39"/>
      <c r="C338" s="39"/>
    </row>
    <row r="339" spans="1:3" ht="21.75" customHeight="1">
      <c r="A339" s="39"/>
      <c r="B339" s="39"/>
      <c r="C339" s="39"/>
    </row>
    <row r="340" spans="1:3" ht="21.75" customHeight="1">
      <c r="A340" s="39"/>
      <c r="B340" s="39"/>
      <c r="C340" s="39"/>
    </row>
    <row r="341" spans="1:3" ht="21.75" customHeight="1">
      <c r="A341" s="39"/>
      <c r="B341" s="39"/>
      <c r="C341" s="39"/>
    </row>
    <row r="342" spans="1:3" ht="21.75" customHeight="1">
      <c r="A342" s="39"/>
      <c r="B342" s="39"/>
      <c r="C342" s="39"/>
    </row>
    <row r="343" spans="1:3" ht="21.75" customHeight="1">
      <c r="A343" s="39"/>
      <c r="B343" s="39"/>
      <c r="C343" s="39"/>
    </row>
    <row r="344" spans="1:3" ht="21.75" customHeight="1">
      <c r="A344" s="39"/>
      <c r="B344" s="39"/>
      <c r="C344" s="39"/>
    </row>
    <row r="345" spans="1:3" ht="21.75" customHeight="1">
      <c r="A345" s="39"/>
      <c r="B345" s="39"/>
      <c r="C345" s="39"/>
    </row>
    <row r="346" spans="1:3" ht="21.75" customHeight="1">
      <c r="A346" s="39"/>
      <c r="B346" s="39"/>
      <c r="C346" s="39"/>
    </row>
    <row r="347" spans="1:3" ht="21.75" customHeight="1">
      <c r="A347" s="39"/>
      <c r="B347" s="39"/>
      <c r="C347" s="39"/>
    </row>
    <row r="348" spans="1:3" ht="21.75" customHeight="1">
      <c r="A348" s="39"/>
      <c r="B348" s="39"/>
      <c r="C348" s="39"/>
    </row>
    <row r="349" spans="1:3" ht="21.75" customHeight="1">
      <c r="A349" s="39"/>
      <c r="B349" s="39"/>
      <c r="C349" s="39"/>
    </row>
    <row r="350" spans="1:3" ht="21.75" customHeight="1">
      <c r="A350" s="39"/>
      <c r="B350" s="39"/>
      <c r="C350" s="39"/>
    </row>
    <row r="351" spans="1:3" ht="21.75" customHeight="1">
      <c r="A351" s="39"/>
      <c r="B351" s="39"/>
      <c r="C351" s="39"/>
    </row>
    <row r="352" spans="1:3" ht="21.75" customHeight="1">
      <c r="A352" s="39"/>
      <c r="B352" s="39"/>
      <c r="C352" s="39"/>
    </row>
    <row r="353" spans="1:3" ht="21.75" customHeight="1">
      <c r="A353" s="39"/>
      <c r="B353" s="39"/>
      <c r="C353" s="39"/>
    </row>
    <row r="354" spans="1:3" ht="21.75" customHeight="1">
      <c r="A354" s="39"/>
      <c r="B354" s="39"/>
      <c r="C354" s="39"/>
    </row>
    <row r="355" spans="1:3" ht="21.75" customHeight="1">
      <c r="A355" s="39"/>
      <c r="B355" s="39"/>
      <c r="C355" s="39"/>
    </row>
    <row r="356" spans="1:3" ht="21.75" customHeight="1">
      <c r="A356" s="39"/>
      <c r="B356" s="39"/>
      <c r="C356" s="39"/>
    </row>
    <row r="357" spans="1:3" ht="21.75" customHeight="1">
      <c r="A357" s="39"/>
      <c r="B357" s="39"/>
      <c r="C357" s="39"/>
    </row>
    <row r="358" spans="1:3" ht="21.75" customHeight="1">
      <c r="A358" s="39"/>
      <c r="B358" s="39"/>
      <c r="C358" s="39"/>
    </row>
    <row r="359" spans="1:3" ht="21.75" customHeight="1">
      <c r="A359" s="39"/>
      <c r="B359" s="39"/>
      <c r="C359" s="39"/>
    </row>
    <row r="360" spans="1:3" ht="21.75" customHeight="1">
      <c r="A360" s="39"/>
      <c r="B360" s="39"/>
      <c r="C360" s="39"/>
    </row>
    <row r="361" spans="1:3" ht="21.75" customHeight="1">
      <c r="A361" s="39"/>
      <c r="B361" s="39"/>
      <c r="C361" s="39"/>
    </row>
    <row r="362" spans="1:3" ht="21.75" customHeight="1">
      <c r="A362" s="39"/>
      <c r="B362" s="39"/>
      <c r="C362" s="39"/>
    </row>
    <row r="363" spans="1:3" ht="21.75" customHeight="1">
      <c r="A363" s="39"/>
      <c r="B363" s="39"/>
      <c r="C363" s="39"/>
    </row>
    <row r="364" spans="1:3" ht="21.75" customHeight="1">
      <c r="A364" s="39"/>
      <c r="B364" s="39"/>
      <c r="C364" s="39"/>
    </row>
    <row r="365" spans="1:3" ht="21.75" customHeight="1">
      <c r="A365" s="39"/>
      <c r="B365" s="39"/>
      <c r="C365" s="39"/>
    </row>
    <row r="366" spans="1:3" ht="21.75" customHeight="1">
      <c r="A366" s="39"/>
      <c r="B366" s="39"/>
      <c r="C366" s="39"/>
    </row>
    <row r="367" spans="1:3" ht="21.75" customHeight="1">
      <c r="A367" s="39"/>
      <c r="B367" s="39"/>
      <c r="C367" s="39"/>
    </row>
    <row r="368" spans="1:3" ht="21.75" customHeight="1">
      <c r="A368" s="39"/>
      <c r="B368" s="39"/>
      <c r="C368" s="39"/>
    </row>
    <row r="369" spans="1:3" ht="21.75" customHeight="1">
      <c r="A369" s="39"/>
      <c r="B369" s="39"/>
      <c r="C369" s="39"/>
    </row>
    <row r="370" spans="1:3" ht="21.75" customHeight="1">
      <c r="A370" s="39"/>
      <c r="B370" s="39"/>
      <c r="C370" s="39"/>
    </row>
    <row r="371" spans="1:3" ht="21.75" customHeight="1">
      <c r="A371" s="39"/>
      <c r="B371" s="39"/>
      <c r="C371" s="39"/>
    </row>
    <row r="372" spans="1:3" ht="21.75" customHeight="1">
      <c r="A372" s="39"/>
      <c r="B372" s="39"/>
      <c r="C372" s="39"/>
    </row>
    <row r="373" spans="1:3" ht="21.75" customHeight="1">
      <c r="A373" s="39"/>
      <c r="B373" s="39"/>
      <c r="C373" s="39"/>
    </row>
    <row r="374" spans="1:3" ht="21.75" customHeight="1">
      <c r="A374" s="39"/>
      <c r="B374" s="39"/>
      <c r="C374" s="39"/>
    </row>
    <row r="375" spans="1:3" ht="21.75" customHeight="1">
      <c r="A375" s="39"/>
      <c r="B375" s="39"/>
      <c r="C375" s="39"/>
    </row>
    <row r="376" spans="1:3" ht="21.75" customHeight="1">
      <c r="A376" s="39"/>
      <c r="B376" s="39"/>
      <c r="C376" s="39"/>
    </row>
    <row r="377" spans="1:3" ht="21.75" customHeight="1">
      <c r="A377" s="39"/>
      <c r="B377" s="39"/>
      <c r="C377" s="39"/>
    </row>
    <row r="378" spans="1:3" ht="21.75" customHeight="1">
      <c r="A378" s="39"/>
      <c r="B378" s="39"/>
      <c r="C378" s="39"/>
    </row>
    <row r="379" spans="1:3" ht="21.75" customHeight="1">
      <c r="A379" s="39"/>
      <c r="B379" s="39"/>
      <c r="C379" s="39"/>
    </row>
    <row r="380" spans="1:3" ht="21.75" customHeight="1">
      <c r="A380" s="39"/>
      <c r="B380" s="39"/>
      <c r="C380" s="39"/>
    </row>
    <row r="381" spans="1:3" ht="21.75" customHeight="1">
      <c r="A381" s="39"/>
      <c r="B381" s="39"/>
      <c r="C381" s="39"/>
    </row>
    <row r="382" spans="1:3" ht="21.75" customHeight="1">
      <c r="A382" s="39"/>
      <c r="B382" s="39"/>
      <c r="C382" s="39"/>
    </row>
    <row r="383" spans="1:3" ht="21.75" customHeight="1">
      <c r="A383" s="39"/>
      <c r="B383" s="39"/>
      <c r="C383" s="39"/>
    </row>
    <row r="384" spans="1:3" ht="21.75" customHeight="1">
      <c r="A384" s="39"/>
      <c r="B384" s="39"/>
      <c r="C384" s="39"/>
    </row>
    <row r="385" spans="1:3" ht="21.75" customHeight="1">
      <c r="A385" s="39"/>
      <c r="B385" s="39"/>
      <c r="C385" s="39"/>
    </row>
    <row r="386" spans="1:3" ht="21.75" customHeight="1">
      <c r="A386" s="39"/>
      <c r="B386" s="39"/>
      <c r="C386" s="39"/>
    </row>
    <row r="387" spans="1:3" ht="21.75" customHeight="1">
      <c r="A387" s="39"/>
      <c r="B387" s="39"/>
      <c r="C387" s="39"/>
    </row>
    <row r="388" spans="1:3" ht="21.75" customHeight="1">
      <c r="A388" s="39"/>
      <c r="B388" s="39"/>
      <c r="C388" s="39"/>
    </row>
    <row r="389" spans="1:3" ht="21.75" customHeight="1">
      <c r="A389" s="39"/>
      <c r="B389" s="39"/>
      <c r="C389" s="39"/>
    </row>
    <row r="390" spans="1:3" ht="21.75" customHeight="1">
      <c r="A390" s="39"/>
      <c r="B390" s="39"/>
      <c r="C390" s="39"/>
    </row>
    <row r="391" spans="1:3" ht="21.75" customHeight="1">
      <c r="A391" s="39"/>
      <c r="B391" s="39"/>
      <c r="C391" s="39"/>
    </row>
    <row r="392" spans="1:3" ht="21.75" customHeight="1">
      <c r="A392" s="39"/>
      <c r="B392" s="39"/>
      <c r="C392" s="39"/>
    </row>
    <row r="393" spans="1:3" ht="21.75" customHeight="1">
      <c r="A393" s="39"/>
      <c r="B393" s="39"/>
      <c r="C393" s="39"/>
    </row>
    <row r="394" spans="1:3" ht="21.75" customHeight="1">
      <c r="A394" s="39"/>
      <c r="B394" s="39"/>
      <c r="C394" s="39"/>
    </row>
    <row r="395" spans="1:3" ht="21.75" customHeight="1">
      <c r="A395" s="39"/>
      <c r="B395" s="39"/>
      <c r="C395" s="39"/>
    </row>
    <row r="396" spans="1:3" ht="21.75" customHeight="1">
      <c r="A396" s="39"/>
      <c r="B396" s="39"/>
      <c r="C396" s="39"/>
    </row>
    <row r="397" spans="1:3" ht="21.75" customHeight="1">
      <c r="A397" s="39"/>
      <c r="B397" s="39"/>
      <c r="C397" s="39"/>
    </row>
    <row r="398" spans="1:3" ht="21.75" customHeight="1">
      <c r="A398" s="39"/>
      <c r="B398" s="39"/>
      <c r="C398" s="39"/>
    </row>
    <row r="399" spans="1:3" ht="21.75" customHeight="1">
      <c r="A399" s="39"/>
      <c r="B399" s="39"/>
      <c r="C399" s="39"/>
    </row>
    <row r="400" spans="1:3" ht="21.75" customHeight="1">
      <c r="A400" s="39"/>
      <c r="B400" s="39"/>
      <c r="C400" s="39"/>
    </row>
    <row r="401" spans="1:3" ht="21.75" customHeight="1">
      <c r="A401" s="39"/>
      <c r="B401" s="39"/>
      <c r="C401" s="39"/>
    </row>
    <row r="402" spans="1:3" ht="21.75" customHeight="1">
      <c r="A402" s="39"/>
      <c r="B402" s="39"/>
      <c r="C402" s="39"/>
    </row>
    <row r="403" spans="1:3" ht="21.75" customHeight="1">
      <c r="A403" s="39"/>
      <c r="B403" s="39"/>
      <c r="C403" s="39"/>
    </row>
    <row r="404" spans="1:3" ht="21.75" customHeight="1">
      <c r="A404" s="39"/>
      <c r="B404" s="39"/>
      <c r="C404" s="39"/>
    </row>
    <row r="405" spans="1:3" ht="21.75" customHeight="1">
      <c r="A405" s="39"/>
      <c r="B405" s="39"/>
      <c r="C405" s="39"/>
    </row>
    <row r="406" spans="1:3" ht="21.75" customHeight="1">
      <c r="A406" s="39"/>
      <c r="B406" s="39"/>
      <c r="C406" s="39"/>
    </row>
    <row r="407" spans="1:3" ht="21.75" customHeight="1">
      <c r="A407" s="39"/>
      <c r="B407" s="39"/>
      <c r="C407" s="39"/>
    </row>
    <row r="408" spans="1:3" ht="21.75" customHeight="1">
      <c r="A408" s="39"/>
      <c r="B408" s="39"/>
      <c r="C408" s="39"/>
    </row>
    <row r="409" spans="1:3" ht="21.75" customHeight="1">
      <c r="A409" s="39"/>
      <c r="B409" s="39"/>
      <c r="C409" s="39"/>
    </row>
    <row r="410" spans="1:3" ht="21.75" customHeight="1">
      <c r="A410" s="39"/>
      <c r="B410" s="39"/>
      <c r="C410" s="39"/>
    </row>
    <row r="411" spans="1:3" ht="21.75" customHeight="1">
      <c r="A411" s="39"/>
      <c r="B411" s="39"/>
      <c r="C411" s="39"/>
    </row>
    <row r="412" spans="1:3" ht="21.75" customHeight="1">
      <c r="A412" s="39"/>
      <c r="B412" s="39"/>
      <c r="C412" s="39"/>
    </row>
    <row r="413" spans="1:3" ht="21.75" customHeight="1">
      <c r="A413" s="39"/>
      <c r="B413" s="39"/>
      <c r="C413" s="39"/>
    </row>
    <row r="414" spans="1:3" ht="21.75" customHeight="1">
      <c r="A414" s="39"/>
      <c r="B414" s="39"/>
      <c r="C414" s="39"/>
    </row>
    <row r="415" spans="1:3" ht="21.75" customHeight="1">
      <c r="A415" s="39"/>
      <c r="B415" s="39"/>
      <c r="C415" s="39"/>
    </row>
    <row r="416" spans="1:3" ht="21.75" customHeight="1">
      <c r="A416" s="39"/>
      <c r="B416" s="39"/>
      <c r="C416" s="39"/>
    </row>
    <row r="417" spans="1:3" ht="21.75" customHeight="1">
      <c r="A417" s="39"/>
      <c r="B417" s="39"/>
      <c r="C417" s="39"/>
    </row>
    <row r="418" spans="1:3" ht="21.75" customHeight="1">
      <c r="A418" s="39"/>
      <c r="B418" s="39"/>
      <c r="C418" s="39"/>
    </row>
    <row r="419" spans="1:3" ht="21.75" customHeight="1">
      <c r="A419" s="39"/>
      <c r="B419" s="39"/>
      <c r="C419" s="39"/>
    </row>
    <row r="420" spans="1:3" ht="21.75" customHeight="1">
      <c r="A420" s="39"/>
      <c r="B420" s="39"/>
      <c r="C420" s="39"/>
    </row>
    <row r="421" spans="1:3" ht="21.75" customHeight="1">
      <c r="A421" s="39"/>
      <c r="B421" s="39"/>
      <c r="C421" s="39"/>
    </row>
    <row r="422" spans="1:3" ht="21.75" customHeight="1">
      <c r="A422" s="39"/>
      <c r="B422" s="39"/>
      <c r="C422" s="39"/>
    </row>
    <row r="423" spans="1:3" ht="21.75" customHeight="1">
      <c r="A423" s="39"/>
      <c r="B423" s="39"/>
      <c r="C423" s="39"/>
    </row>
    <row r="424" spans="1:3" ht="21.75" customHeight="1">
      <c r="A424" s="39"/>
      <c r="B424" s="39"/>
      <c r="C424" s="39"/>
    </row>
    <row r="425" spans="1:3" ht="21.75" customHeight="1">
      <c r="A425" s="39"/>
      <c r="B425" s="39"/>
      <c r="C425" s="39"/>
    </row>
    <row r="426" spans="1:3" ht="21.75" customHeight="1">
      <c r="A426" s="39"/>
      <c r="B426" s="39"/>
      <c r="C426" s="39"/>
    </row>
    <row r="427" spans="1:3" ht="21.75" customHeight="1">
      <c r="A427" s="39"/>
      <c r="B427" s="39"/>
      <c r="C427" s="39"/>
    </row>
    <row r="428" spans="1:3" ht="21.75" customHeight="1">
      <c r="A428" s="39"/>
      <c r="B428" s="39"/>
      <c r="C428" s="39"/>
    </row>
    <row r="429" spans="1:3" ht="21.75" customHeight="1">
      <c r="A429" s="39"/>
      <c r="B429" s="39"/>
      <c r="C429" s="39"/>
    </row>
    <row r="430" spans="1:3" ht="21.75" customHeight="1">
      <c r="A430" s="39"/>
      <c r="B430" s="39"/>
      <c r="C430" s="39"/>
    </row>
    <row r="431" spans="1:3" ht="21.75" customHeight="1">
      <c r="A431" s="39"/>
      <c r="B431" s="39"/>
      <c r="C431" s="39"/>
    </row>
    <row r="432" spans="1:3" ht="21.75" customHeight="1">
      <c r="A432" s="39"/>
      <c r="B432" s="39"/>
      <c r="C432" s="39"/>
    </row>
    <row r="433" spans="1:3" ht="21.75" customHeight="1">
      <c r="A433" s="39"/>
      <c r="B433" s="39"/>
      <c r="C433" s="39"/>
    </row>
    <row r="434" spans="1:3" ht="21.75" customHeight="1">
      <c r="A434" s="39"/>
      <c r="B434" s="39"/>
      <c r="C434" s="39"/>
    </row>
    <row r="435" spans="1:3" ht="21.75" customHeight="1">
      <c r="A435" s="39"/>
      <c r="B435" s="39"/>
      <c r="C435" s="39"/>
    </row>
    <row r="436" spans="1:3" ht="21.75" customHeight="1">
      <c r="A436" s="39"/>
      <c r="B436" s="39"/>
      <c r="C436" s="39"/>
    </row>
    <row r="437" spans="1:3" ht="21.75" customHeight="1">
      <c r="A437" s="39"/>
      <c r="B437" s="39"/>
      <c r="C437" s="39"/>
    </row>
    <row r="438" spans="1:3" ht="21.75" customHeight="1">
      <c r="A438" s="39"/>
      <c r="B438" s="39"/>
      <c r="C438" s="39"/>
    </row>
    <row r="439" spans="1:3" ht="21.75" customHeight="1">
      <c r="A439" s="39"/>
      <c r="B439" s="39"/>
      <c r="C439" s="39"/>
    </row>
    <row r="440" spans="1:3" ht="21.75" customHeight="1">
      <c r="A440" s="39"/>
      <c r="B440" s="39"/>
      <c r="C440" s="39"/>
    </row>
    <row r="441" spans="1:3" ht="21.75" customHeight="1">
      <c r="A441" s="39"/>
      <c r="B441" s="39"/>
      <c r="C441" s="39"/>
    </row>
    <row r="442" spans="1:3" ht="21.75" customHeight="1">
      <c r="A442" s="39"/>
      <c r="B442" s="39"/>
      <c r="C442" s="39"/>
    </row>
    <row r="443" spans="1:3" ht="21.75" customHeight="1">
      <c r="A443" s="39"/>
      <c r="B443" s="39"/>
      <c r="C443" s="39"/>
    </row>
    <row r="444" spans="1:3" ht="21.75" customHeight="1">
      <c r="A444" s="39"/>
      <c r="B444" s="39"/>
      <c r="C444" s="39"/>
    </row>
    <row r="445" spans="1:3" ht="21.75" customHeight="1">
      <c r="A445" s="39"/>
      <c r="B445" s="39"/>
      <c r="C445" s="39"/>
    </row>
    <row r="446" spans="1:3" ht="21.75" customHeight="1">
      <c r="A446" s="39"/>
      <c r="B446" s="39"/>
      <c r="C446" s="39"/>
    </row>
    <row r="447" spans="1:3" ht="21.75" customHeight="1">
      <c r="A447" s="39"/>
      <c r="B447" s="39"/>
      <c r="C447" s="39"/>
    </row>
    <row r="448" spans="1:3" ht="21.75" customHeight="1">
      <c r="A448" s="39"/>
      <c r="B448" s="39"/>
      <c r="C448" s="39"/>
    </row>
    <row r="449" spans="1:3" ht="21.75" customHeight="1">
      <c r="A449" s="39"/>
      <c r="B449" s="39"/>
      <c r="C449" s="39"/>
    </row>
    <row r="450" spans="1:3" ht="21.75" customHeight="1">
      <c r="A450" s="39"/>
      <c r="B450" s="39"/>
      <c r="C450" s="39"/>
    </row>
    <row r="451" spans="1:3" ht="21.75" customHeight="1">
      <c r="A451" s="39"/>
      <c r="B451" s="39"/>
      <c r="C451" s="39"/>
    </row>
    <row r="452" spans="1:3" ht="21.75" customHeight="1">
      <c r="A452" s="39"/>
      <c r="B452" s="39"/>
      <c r="C452" s="39"/>
    </row>
    <row r="453" spans="1:3" ht="21.75" customHeight="1">
      <c r="A453" s="39"/>
      <c r="B453" s="39"/>
      <c r="C453" s="39"/>
    </row>
    <row r="454" spans="1:3" ht="21.75" customHeight="1">
      <c r="A454" s="39"/>
      <c r="B454" s="39"/>
      <c r="C454" s="39"/>
    </row>
    <row r="455" spans="1:3" ht="21.75" customHeight="1">
      <c r="A455" s="39"/>
      <c r="B455" s="39"/>
      <c r="C455" s="39"/>
    </row>
    <row r="456" spans="1:3" ht="21.75" customHeight="1">
      <c r="A456" s="39"/>
      <c r="B456" s="39"/>
      <c r="C456" s="39"/>
    </row>
    <row r="457" spans="1:3" ht="21.75" customHeight="1">
      <c r="A457" s="39"/>
      <c r="B457" s="39"/>
      <c r="C457" s="39"/>
    </row>
    <row r="458" spans="1:3" ht="21.75" customHeight="1">
      <c r="A458" s="39"/>
      <c r="B458" s="39"/>
      <c r="C458" s="39"/>
    </row>
    <row r="459" spans="1:3" ht="21.75" customHeight="1">
      <c r="A459" s="39"/>
      <c r="B459" s="39"/>
      <c r="C459" s="39"/>
    </row>
    <row r="460" spans="1:3" ht="21.75" customHeight="1">
      <c r="A460" s="39"/>
      <c r="B460" s="39"/>
      <c r="C460" s="39"/>
    </row>
    <row r="461" spans="1:3" ht="21.75" customHeight="1">
      <c r="A461" s="39"/>
      <c r="B461" s="39"/>
      <c r="C461" s="39"/>
    </row>
    <row r="462" spans="1:3" ht="21.75" customHeight="1">
      <c r="A462" s="39"/>
      <c r="B462" s="39"/>
      <c r="C462" s="39"/>
    </row>
    <row r="463" spans="1:3" ht="21.75" customHeight="1">
      <c r="A463" s="39"/>
      <c r="B463" s="39"/>
      <c r="C463" s="39"/>
    </row>
    <row r="464" spans="1:3" ht="21.75" customHeight="1">
      <c r="A464" s="39"/>
      <c r="B464" s="39"/>
      <c r="C464" s="39"/>
    </row>
    <row r="465" spans="1:3" ht="21.75" customHeight="1">
      <c r="A465" s="39"/>
      <c r="B465" s="39"/>
      <c r="C465" s="39"/>
    </row>
    <row r="466" spans="1:3" ht="21.75" customHeight="1">
      <c r="A466" s="39"/>
      <c r="B466" s="39"/>
      <c r="C466" s="39"/>
    </row>
    <row r="467" spans="1:3" ht="21.75" customHeight="1">
      <c r="A467" s="39"/>
      <c r="B467" s="39"/>
      <c r="C467" s="39"/>
    </row>
    <row r="468" spans="1:3" ht="21.75" customHeight="1">
      <c r="A468" s="39"/>
      <c r="B468" s="39"/>
      <c r="C468" s="39"/>
    </row>
    <row r="469" spans="1:3" ht="21.75" customHeight="1">
      <c r="A469" s="39"/>
      <c r="B469" s="39"/>
      <c r="C469" s="39"/>
    </row>
    <row r="470" spans="1:3" ht="21.75" customHeight="1">
      <c r="A470" s="39"/>
      <c r="B470" s="39"/>
      <c r="C470" s="39"/>
    </row>
    <row r="471" spans="1:3" ht="21.75" customHeight="1">
      <c r="A471" s="39"/>
      <c r="B471" s="39"/>
      <c r="C471" s="39"/>
    </row>
    <row r="472" spans="1:3" ht="21.75" customHeight="1">
      <c r="A472" s="39"/>
      <c r="B472" s="39"/>
      <c r="C472" s="39"/>
    </row>
    <row r="473" spans="1:3" ht="21.75" customHeight="1">
      <c r="A473" s="39"/>
      <c r="B473" s="39"/>
      <c r="C473" s="39"/>
    </row>
    <row r="474" spans="1:3" ht="21.75" customHeight="1">
      <c r="A474" s="39"/>
      <c r="B474" s="39"/>
      <c r="C474" s="39"/>
    </row>
    <row r="475" spans="1:3" ht="21.75" customHeight="1">
      <c r="A475" s="39"/>
      <c r="B475" s="39"/>
      <c r="C475" s="39"/>
    </row>
    <row r="476" spans="1:3" ht="21.75" customHeight="1">
      <c r="A476" s="39"/>
      <c r="B476" s="39"/>
      <c r="C476" s="39"/>
    </row>
    <row r="477" spans="1:3" ht="21.75" customHeight="1">
      <c r="A477" s="39"/>
      <c r="B477" s="39"/>
      <c r="C477" s="39"/>
    </row>
    <row r="478" spans="1:3" ht="21.75" customHeight="1">
      <c r="A478" s="39"/>
      <c r="B478" s="39"/>
      <c r="C478" s="39"/>
    </row>
    <row r="479" spans="1:3" ht="21.75" customHeight="1">
      <c r="A479" s="39"/>
      <c r="B479" s="39"/>
      <c r="C479" s="39"/>
    </row>
    <row r="480" spans="1:3" ht="21.75" customHeight="1">
      <c r="A480" s="39"/>
      <c r="B480" s="39"/>
      <c r="C480" s="39"/>
    </row>
    <row r="481" spans="1:3" ht="21.75" customHeight="1">
      <c r="A481" s="39"/>
      <c r="B481" s="39"/>
      <c r="C481" s="39"/>
    </row>
    <row r="482" spans="1:3" ht="21.75" customHeight="1">
      <c r="A482" s="39"/>
      <c r="B482" s="39"/>
      <c r="C482" s="39"/>
    </row>
    <row r="483" spans="1:3" ht="21.75" customHeight="1">
      <c r="A483" s="39"/>
      <c r="B483" s="39"/>
      <c r="C483" s="39"/>
    </row>
    <row r="484" spans="1:3" ht="21.75" customHeight="1">
      <c r="A484" s="39"/>
      <c r="B484" s="39"/>
      <c r="C484" s="39"/>
    </row>
    <row r="485" spans="1:3" ht="21.75" customHeight="1">
      <c r="A485" s="39"/>
      <c r="B485" s="39"/>
      <c r="C485" s="39"/>
    </row>
    <row r="486" spans="1:3" ht="21.75" customHeight="1">
      <c r="A486" s="39"/>
      <c r="B486" s="39"/>
      <c r="C486" s="39"/>
    </row>
    <row r="487" spans="1:3" ht="21.75" customHeight="1">
      <c r="A487" s="39"/>
      <c r="B487" s="39"/>
      <c r="C487" s="39"/>
    </row>
    <row r="488" spans="1:3" ht="21.75" customHeight="1">
      <c r="A488" s="39"/>
      <c r="B488" s="39"/>
      <c r="C488" s="39"/>
    </row>
    <row r="489" spans="1:3" ht="21.75" customHeight="1">
      <c r="A489" s="39"/>
      <c r="B489" s="39"/>
      <c r="C489" s="39"/>
    </row>
    <row r="490" spans="1:3" ht="21.75" customHeight="1">
      <c r="A490" s="39"/>
      <c r="B490" s="39"/>
      <c r="C490" s="39"/>
    </row>
    <row r="491" spans="1:3" ht="21.75" customHeight="1">
      <c r="A491" s="39"/>
      <c r="B491" s="39"/>
      <c r="C491" s="39"/>
    </row>
    <row r="492" spans="1:3" ht="21.75" customHeight="1">
      <c r="A492" s="39"/>
      <c r="B492" s="39"/>
      <c r="C492" s="39"/>
    </row>
    <row r="493" spans="1:3" ht="21.75" customHeight="1">
      <c r="A493" s="39"/>
      <c r="B493" s="39"/>
      <c r="C493" s="39"/>
    </row>
    <row r="494" spans="1:3" ht="21.75" customHeight="1">
      <c r="A494" s="39"/>
      <c r="B494" s="39"/>
      <c r="C494" s="39"/>
    </row>
    <row r="495" spans="1:3" ht="21.75" customHeight="1">
      <c r="A495" s="39"/>
      <c r="B495" s="39"/>
      <c r="C495" s="39"/>
    </row>
    <row r="496" spans="1:3" ht="21.75" customHeight="1">
      <c r="A496" s="39"/>
      <c r="B496" s="39"/>
      <c r="C496" s="39"/>
    </row>
    <row r="497" spans="1:3" ht="21.75" customHeight="1">
      <c r="A497" s="39"/>
      <c r="B497" s="39"/>
      <c r="C497" s="39"/>
    </row>
    <row r="498" spans="1:3" ht="21.75" customHeight="1">
      <c r="A498" s="39"/>
      <c r="B498" s="39"/>
      <c r="C498" s="39"/>
    </row>
    <row r="499" spans="1:3" ht="21.75" customHeight="1">
      <c r="A499" s="39"/>
      <c r="B499" s="39"/>
      <c r="C499" s="39"/>
    </row>
    <row r="500" spans="1:3" ht="21.75" customHeight="1">
      <c r="A500" s="39"/>
      <c r="B500" s="39"/>
      <c r="C500" s="39"/>
    </row>
    <row r="501" spans="1:3" ht="21.75" customHeight="1">
      <c r="A501" s="39"/>
      <c r="B501" s="39"/>
      <c r="C501" s="39"/>
    </row>
    <row r="502" spans="1:3" ht="21.75" customHeight="1">
      <c r="A502" s="39"/>
      <c r="B502" s="39"/>
      <c r="C502" s="39"/>
    </row>
    <row r="503" spans="1:3" ht="21.75" customHeight="1">
      <c r="A503" s="39"/>
      <c r="B503" s="39"/>
      <c r="C503" s="39"/>
    </row>
    <row r="504" spans="1:3" ht="21.75" customHeight="1">
      <c r="A504" s="39"/>
      <c r="B504" s="39"/>
      <c r="C504" s="39"/>
    </row>
    <row r="505" spans="1:3" ht="21.75" customHeight="1">
      <c r="A505" s="39"/>
      <c r="B505" s="39"/>
      <c r="C505" s="39"/>
    </row>
    <row r="506" spans="1:3" ht="21.75" customHeight="1">
      <c r="A506" s="39"/>
      <c r="B506" s="39"/>
      <c r="C506" s="39"/>
    </row>
    <row r="507" spans="1:3" ht="21.75" customHeight="1">
      <c r="A507" s="39"/>
      <c r="B507" s="39"/>
      <c r="C507" s="39"/>
    </row>
    <row r="508" spans="1:3" ht="21.75" customHeight="1">
      <c r="A508" s="39"/>
      <c r="B508" s="39"/>
      <c r="C508" s="39"/>
    </row>
    <row r="509" spans="1:3" ht="21.75" customHeight="1">
      <c r="A509" s="39"/>
      <c r="B509" s="39"/>
      <c r="C509" s="39"/>
    </row>
    <row r="510" spans="1:3" ht="21.75" customHeight="1">
      <c r="A510" s="39"/>
      <c r="B510" s="39"/>
      <c r="C510" s="39"/>
    </row>
    <row r="511" spans="1:3" ht="21.75" customHeight="1">
      <c r="A511" s="39"/>
      <c r="B511" s="39"/>
      <c r="C511" s="39"/>
    </row>
    <row r="512" spans="1:3" ht="21.75" customHeight="1">
      <c r="A512" s="39"/>
      <c r="B512" s="39"/>
      <c r="C512" s="39"/>
    </row>
    <row r="513" spans="1:3" ht="21.75" customHeight="1">
      <c r="A513" s="39"/>
      <c r="B513" s="39"/>
      <c r="C513" s="39"/>
    </row>
    <row r="514" spans="1:3" ht="21.75" customHeight="1">
      <c r="A514" s="39"/>
      <c r="B514" s="39"/>
      <c r="C514" s="39"/>
    </row>
    <row r="515" spans="1:3" ht="21.75" customHeight="1">
      <c r="A515" s="39"/>
      <c r="B515" s="39"/>
      <c r="C515" s="39"/>
    </row>
    <row r="516" spans="1:3" ht="21.75" customHeight="1">
      <c r="A516" s="39"/>
      <c r="B516" s="39"/>
      <c r="C516" s="39"/>
    </row>
    <row r="517" spans="1:3" ht="21.75" customHeight="1">
      <c r="A517" s="39"/>
      <c r="B517" s="39"/>
      <c r="C517" s="39"/>
    </row>
    <row r="518" spans="1:3" ht="21.75" customHeight="1">
      <c r="A518" s="39"/>
      <c r="B518" s="39"/>
      <c r="C518" s="39"/>
    </row>
    <row r="519" spans="1:3" ht="21.75" customHeight="1">
      <c r="A519" s="39"/>
      <c r="B519" s="39"/>
      <c r="C519" s="39"/>
    </row>
    <row r="520" spans="1:3" ht="21.75" customHeight="1">
      <c r="A520" s="39"/>
      <c r="B520" s="39"/>
      <c r="C520" s="39"/>
    </row>
    <row r="521" spans="1:3" ht="21.75" customHeight="1">
      <c r="A521" s="39"/>
      <c r="B521" s="39"/>
      <c r="C521" s="39"/>
    </row>
    <row r="522" spans="1:3" ht="21.75" customHeight="1">
      <c r="A522" s="39"/>
      <c r="B522" s="39"/>
      <c r="C522" s="39"/>
    </row>
    <row r="523" spans="1:3" ht="21.75" customHeight="1">
      <c r="A523" s="39"/>
      <c r="B523" s="39"/>
      <c r="C523" s="39"/>
    </row>
    <row r="524" spans="1:3" ht="21.75" customHeight="1">
      <c r="A524" s="39"/>
      <c r="B524" s="39"/>
      <c r="C524" s="39"/>
    </row>
    <row r="525" spans="1:3" ht="21.75" customHeight="1">
      <c r="A525" s="39"/>
      <c r="B525" s="39"/>
      <c r="C525" s="39"/>
    </row>
    <row r="526" spans="1:3" ht="21.75" customHeight="1">
      <c r="A526" s="39"/>
      <c r="B526" s="39"/>
      <c r="C526" s="39"/>
    </row>
    <row r="527" spans="1:3" ht="21.75" customHeight="1">
      <c r="A527" s="39"/>
      <c r="B527" s="39"/>
      <c r="C527" s="39"/>
    </row>
    <row r="528" spans="1:3" ht="21.75" customHeight="1">
      <c r="A528" s="39"/>
      <c r="B528" s="39"/>
      <c r="C528" s="39"/>
    </row>
    <row r="529" spans="1:3" ht="21.75" customHeight="1">
      <c r="A529" s="39"/>
      <c r="B529" s="39"/>
      <c r="C529" s="39"/>
    </row>
    <row r="530" spans="1:3" ht="21.75" customHeight="1">
      <c r="A530" s="39"/>
      <c r="B530" s="39"/>
      <c r="C530" s="39"/>
    </row>
    <row r="531" spans="1:3" ht="21.75" customHeight="1">
      <c r="A531" s="39"/>
      <c r="B531" s="39"/>
      <c r="C531" s="39"/>
    </row>
    <row r="532" spans="1:3" ht="21.75" customHeight="1">
      <c r="A532" s="39"/>
      <c r="B532" s="39"/>
      <c r="C532" s="39"/>
    </row>
    <row r="533" spans="1:3" ht="21.75" customHeight="1">
      <c r="A533" s="39"/>
      <c r="B533" s="39"/>
      <c r="C533" s="39"/>
    </row>
    <row r="534" spans="1:3" ht="21.75" customHeight="1">
      <c r="A534" s="39"/>
      <c r="B534" s="39"/>
      <c r="C534" s="39"/>
    </row>
    <row r="535" spans="1:3" ht="21.75" customHeight="1">
      <c r="A535" s="39"/>
      <c r="B535" s="39"/>
      <c r="C535" s="39"/>
    </row>
    <row r="536" spans="1:3" ht="21.75" customHeight="1">
      <c r="A536" s="39"/>
      <c r="B536" s="39"/>
      <c r="C536" s="39"/>
    </row>
    <row r="537" spans="1:3" ht="21.75" customHeight="1">
      <c r="A537" s="39"/>
      <c r="B537" s="39"/>
      <c r="C537" s="39"/>
    </row>
    <row r="538" spans="1:3" ht="21.75" customHeight="1">
      <c r="A538" s="39"/>
      <c r="B538" s="39"/>
      <c r="C538" s="39"/>
    </row>
    <row r="539" spans="1:3" ht="21.75" customHeight="1">
      <c r="A539" s="39"/>
      <c r="B539" s="39"/>
      <c r="C539" s="39"/>
    </row>
    <row r="540" spans="1:3" ht="21.75" customHeight="1">
      <c r="A540" s="39"/>
      <c r="B540" s="39"/>
      <c r="C540" s="39"/>
    </row>
    <row r="541" spans="1:3" ht="21.75" customHeight="1">
      <c r="A541" s="39"/>
      <c r="B541" s="39"/>
      <c r="C541" s="39"/>
    </row>
    <row r="542" spans="1:3" ht="21.75" customHeight="1">
      <c r="A542" s="39"/>
      <c r="B542" s="39"/>
      <c r="C542" s="39"/>
    </row>
    <row r="543" spans="1:3" ht="21.75" customHeight="1">
      <c r="A543" s="39"/>
      <c r="B543" s="39"/>
      <c r="C543" s="39"/>
    </row>
    <row r="544" spans="1:3" ht="21.75" customHeight="1">
      <c r="A544" s="39"/>
      <c r="B544" s="39"/>
      <c r="C544" s="39"/>
    </row>
    <row r="545" spans="1:3" ht="21.75" customHeight="1">
      <c r="A545" s="39"/>
      <c r="B545" s="39"/>
      <c r="C545" s="39"/>
    </row>
    <row r="546" spans="1:3" ht="21.75" customHeight="1">
      <c r="A546" s="39"/>
      <c r="B546" s="39"/>
      <c r="C546" s="39"/>
    </row>
    <row r="547" spans="1:3" ht="21.75" customHeight="1">
      <c r="A547" s="39"/>
      <c r="B547" s="39"/>
      <c r="C547" s="39"/>
    </row>
    <row r="548" spans="1:3" ht="21.75" customHeight="1">
      <c r="A548" s="39"/>
      <c r="B548" s="39"/>
      <c r="C548" s="39"/>
    </row>
    <row r="549" spans="1:3" ht="21.75" customHeight="1">
      <c r="A549" s="39"/>
      <c r="B549" s="39"/>
      <c r="C549" s="39"/>
    </row>
    <row r="550" spans="1:3" ht="21.75" customHeight="1">
      <c r="A550" s="39"/>
      <c r="B550" s="39"/>
      <c r="C550" s="39"/>
    </row>
    <row r="551" spans="1:3" ht="21.75" customHeight="1">
      <c r="A551" s="39"/>
      <c r="B551" s="39"/>
      <c r="C551" s="39"/>
    </row>
    <row r="552" spans="1:3" ht="21.75" customHeight="1">
      <c r="A552" s="39"/>
      <c r="B552" s="39"/>
      <c r="C552" s="39"/>
    </row>
    <row r="553" spans="1:3" ht="21.75" customHeight="1">
      <c r="A553" s="39"/>
      <c r="B553" s="39"/>
      <c r="C553" s="39"/>
    </row>
    <row r="554" spans="1:3" ht="21.75" customHeight="1">
      <c r="A554" s="39"/>
      <c r="B554" s="39"/>
      <c r="C554" s="39"/>
    </row>
    <row r="555" spans="1:3" ht="21.75" customHeight="1">
      <c r="A555" s="39"/>
      <c r="B555" s="39"/>
      <c r="C555" s="39"/>
    </row>
    <row r="556" spans="1:3" ht="21.75" customHeight="1">
      <c r="A556" s="39"/>
      <c r="B556" s="39"/>
      <c r="C556" s="39"/>
    </row>
    <row r="557" spans="1:3" ht="21.75" customHeight="1">
      <c r="A557" s="39"/>
      <c r="B557" s="39"/>
      <c r="C557" s="39"/>
    </row>
    <row r="558" spans="1:3" ht="21.75" customHeight="1">
      <c r="A558" s="39"/>
      <c r="B558" s="39"/>
      <c r="C558" s="39"/>
    </row>
    <row r="559" spans="1:3" ht="21.75" customHeight="1">
      <c r="A559" s="39"/>
      <c r="B559" s="39"/>
      <c r="C559" s="39"/>
    </row>
    <row r="560" spans="1:3" ht="21.75" customHeight="1">
      <c r="A560" s="39"/>
      <c r="B560" s="39"/>
      <c r="C560" s="39"/>
    </row>
    <row r="561" spans="1:3" ht="21.75" customHeight="1">
      <c r="A561" s="39"/>
      <c r="B561" s="39"/>
      <c r="C561" s="39"/>
    </row>
    <row r="562" spans="1:3" ht="21.75" customHeight="1">
      <c r="A562" s="39"/>
      <c r="B562" s="39"/>
      <c r="C562" s="39"/>
    </row>
    <row r="563" spans="1:3" ht="21.75" customHeight="1">
      <c r="A563" s="39"/>
      <c r="B563" s="39"/>
      <c r="C563" s="39"/>
    </row>
    <row r="564" spans="1:3" ht="21.75" customHeight="1">
      <c r="A564" s="39"/>
      <c r="B564" s="39"/>
      <c r="C564" s="39"/>
    </row>
    <row r="565" spans="1:3" ht="21.75" customHeight="1">
      <c r="A565" s="39"/>
      <c r="B565" s="39"/>
      <c r="C565" s="39"/>
    </row>
    <row r="566" spans="1:3" ht="21.75" customHeight="1">
      <c r="A566" s="39"/>
      <c r="B566" s="39"/>
      <c r="C566" s="39"/>
    </row>
    <row r="567" spans="1:3" ht="21.75" customHeight="1">
      <c r="A567" s="39"/>
      <c r="B567" s="39"/>
      <c r="C567" s="39"/>
    </row>
    <row r="568" spans="1:3" ht="21.75" customHeight="1">
      <c r="A568" s="39"/>
      <c r="B568" s="39"/>
      <c r="C568" s="39"/>
    </row>
    <row r="569" spans="1:3" ht="21.75" customHeight="1">
      <c r="A569" s="39"/>
      <c r="B569" s="39"/>
      <c r="C569" s="39"/>
    </row>
    <row r="570" spans="1:3" ht="21.75" customHeight="1">
      <c r="A570" s="39"/>
      <c r="B570" s="39"/>
      <c r="C570" s="39"/>
    </row>
    <row r="571" spans="1:3" ht="21.75" customHeight="1">
      <c r="A571" s="39"/>
      <c r="B571" s="39"/>
      <c r="C571" s="39"/>
    </row>
    <row r="572" spans="1:3" ht="21.75" customHeight="1">
      <c r="A572" s="39"/>
      <c r="B572" s="39"/>
      <c r="C572" s="39"/>
    </row>
    <row r="573" spans="1:3" ht="21.75" customHeight="1">
      <c r="A573" s="39"/>
      <c r="B573" s="39"/>
      <c r="C573" s="39"/>
    </row>
    <row r="574" spans="1:3" ht="21.75" customHeight="1">
      <c r="A574" s="39"/>
      <c r="B574" s="39"/>
      <c r="C574" s="39"/>
    </row>
    <row r="575" spans="1:3" ht="21.75" customHeight="1">
      <c r="A575" s="39"/>
      <c r="B575" s="39"/>
      <c r="C575" s="39"/>
    </row>
    <row r="576" spans="1:3" ht="21.75" customHeight="1">
      <c r="A576" s="39"/>
      <c r="B576" s="39"/>
      <c r="C576" s="39"/>
    </row>
    <row r="577" spans="1:3" ht="21.75" customHeight="1">
      <c r="A577" s="39"/>
      <c r="B577" s="39"/>
      <c r="C577" s="39"/>
    </row>
    <row r="578" spans="1:3" ht="21.75" customHeight="1">
      <c r="A578" s="39"/>
      <c r="B578" s="39"/>
      <c r="C578" s="39"/>
    </row>
    <row r="579" spans="1:3" ht="21.75" customHeight="1">
      <c r="A579" s="39"/>
      <c r="B579" s="39"/>
      <c r="C579" s="39"/>
    </row>
    <row r="580" spans="1:3" ht="21.75" customHeight="1">
      <c r="A580" s="39"/>
      <c r="B580" s="39"/>
      <c r="C580" s="39"/>
    </row>
    <row r="581" spans="1:3" ht="21.75" customHeight="1">
      <c r="A581" s="39"/>
      <c r="B581" s="39"/>
      <c r="C581" s="39"/>
    </row>
    <row r="582" spans="1:3" ht="21.75" customHeight="1">
      <c r="A582" s="39"/>
      <c r="B582" s="39"/>
      <c r="C582" s="39"/>
    </row>
    <row r="583" spans="1:3" ht="21.75" customHeight="1">
      <c r="A583" s="39"/>
      <c r="B583" s="39"/>
      <c r="C583" s="39"/>
    </row>
    <row r="584" spans="1:3" ht="21.75" customHeight="1">
      <c r="A584" s="39"/>
      <c r="B584" s="39"/>
      <c r="C584" s="39"/>
    </row>
    <row r="585" spans="1:3" ht="21.75" customHeight="1">
      <c r="A585" s="39"/>
      <c r="B585" s="39"/>
      <c r="C585" s="39"/>
    </row>
    <row r="586" spans="1:3" ht="21.75" customHeight="1">
      <c r="A586" s="39"/>
      <c r="B586" s="39"/>
      <c r="C586" s="39"/>
    </row>
    <row r="587" spans="1:3" ht="21.75" customHeight="1">
      <c r="A587" s="39"/>
      <c r="B587" s="39"/>
      <c r="C587" s="39"/>
    </row>
    <row r="588" spans="1:3" ht="21.75" customHeight="1">
      <c r="A588" s="39"/>
      <c r="B588" s="39"/>
      <c r="C588" s="39"/>
    </row>
    <row r="589" spans="1:3" ht="21.75" customHeight="1">
      <c r="A589" s="39"/>
      <c r="B589" s="39"/>
      <c r="C589" s="39"/>
    </row>
    <row r="590" spans="1:3" ht="21.75" customHeight="1">
      <c r="A590" s="39"/>
      <c r="B590" s="39"/>
      <c r="C590" s="39"/>
    </row>
    <row r="591" spans="1:3" ht="21.75" customHeight="1">
      <c r="A591" s="39"/>
      <c r="B591" s="39"/>
      <c r="C591" s="39"/>
    </row>
    <row r="592" spans="1:3" ht="21.75" customHeight="1">
      <c r="A592" s="39"/>
      <c r="B592" s="39"/>
      <c r="C592" s="39"/>
    </row>
    <row r="593" spans="1:3" ht="21.75" customHeight="1">
      <c r="A593" s="39"/>
      <c r="B593" s="39"/>
      <c r="C593" s="39"/>
    </row>
    <row r="594" spans="1:3" ht="21.75" customHeight="1">
      <c r="A594" s="39"/>
      <c r="B594" s="39"/>
      <c r="C594" s="39"/>
    </row>
    <row r="595" spans="1:3" ht="21.75" customHeight="1">
      <c r="A595" s="39"/>
      <c r="B595" s="39"/>
      <c r="C595" s="39"/>
    </row>
    <row r="596" spans="1:3" ht="21.75" customHeight="1">
      <c r="A596" s="39"/>
      <c r="B596" s="39"/>
      <c r="C596" s="39"/>
    </row>
    <row r="597" spans="1:3" ht="21.75" customHeight="1">
      <c r="A597" s="39"/>
      <c r="B597" s="39"/>
      <c r="C597" s="39"/>
    </row>
    <row r="598" spans="1:3" ht="21.75" customHeight="1">
      <c r="A598" s="39"/>
      <c r="B598" s="39"/>
      <c r="C598" s="39"/>
    </row>
    <row r="599" spans="1:3" ht="21.75" customHeight="1">
      <c r="A599" s="39"/>
      <c r="B599" s="39"/>
      <c r="C599" s="39"/>
    </row>
    <row r="600" spans="1:3" ht="21.75" customHeight="1">
      <c r="A600" s="39"/>
      <c r="B600" s="39"/>
      <c r="C600" s="39"/>
    </row>
    <row r="601" spans="1:3" ht="21.75" customHeight="1">
      <c r="A601" s="39"/>
      <c r="B601" s="39"/>
      <c r="C601" s="39"/>
    </row>
    <row r="602" spans="1:3" ht="21.75" customHeight="1">
      <c r="A602" s="39"/>
      <c r="B602" s="39"/>
      <c r="C602" s="39"/>
    </row>
    <row r="603" spans="1:3" ht="21.75" customHeight="1">
      <c r="A603" s="39"/>
      <c r="B603" s="39"/>
      <c r="C603" s="39"/>
    </row>
    <row r="604" spans="1:3" ht="21.75" customHeight="1">
      <c r="A604" s="39"/>
      <c r="B604" s="39"/>
      <c r="C604" s="39"/>
    </row>
    <row r="605" spans="1:3" ht="21.75" customHeight="1">
      <c r="A605" s="39"/>
      <c r="B605" s="39"/>
      <c r="C605" s="39"/>
    </row>
    <row r="606" spans="1:3" ht="21.75" customHeight="1">
      <c r="A606" s="39"/>
      <c r="B606" s="39"/>
      <c r="C606" s="39"/>
    </row>
    <row r="607" spans="1:3" ht="21.75" customHeight="1">
      <c r="A607" s="39"/>
      <c r="B607" s="39"/>
      <c r="C607" s="39"/>
    </row>
    <row r="608" spans="1:3" ht="21.75" customHeight="1">
      <c r="A608" s="39"/>
      <c r="B608" s="39"/>
      <c r="C608" s="39"/>
    </row>
    <row r="609" spans="1:3" ht="21.75" customHeight="1">
      <c r="A609" s="39"/>
      <c r="B609" s="39"/>
      <c r="C609" s="39"/>
    </row>
    <row r="610" spans="1:3" ht="21.75" customHeight="1">
      <c r="A610" s="39"/>
      <c r="B610" s="39"/>
      <c r="C610" s="39"/>
    </row>
    <row r="611" spans="1:3" ht="21.75" customHeight="1">
      <c r="A611" s="39"/>
      <c r="B611" s="39"/>
      <c r="C611" s="39"/>
    </row>
    <row r="612" spans="1:3" ht="21.75" customHeight="1">
      <c r="A612" s="39"/>
      <c r="B612" s="39"/>
      <c r="C612" s="39"/>
    </row>
    <row r="613" spans="1:3" ht="21.75" customHeight="1">
      <c r="A613" s="39"/>
      <c r="B613" s="39"/>
      <c r="C613" s="39"/>
    </row>
    <row r="614" spans="1:3" ht="21.75" customHeight="1">
      <c r="A614" s="39"/>
      <c r="B614" s="39"/>
      <c r="C614" s="39"/>
    </row>
    <row r="615" spans="1:3" ht="21.75" customHeight="1">
      <c r="A615" s="39"/>
      <c r="B615" s="39"/>
      <c r="C615" s="39"/>
    </row>
    <row r="616" spans="1:3" ht="21.75" customHeight="1">
      <c r="A616" s="39"/>
      <c r="B616" s="39"/>
      <c r="C616" s="39"/>
    </row>
    <row r="617" spans="1:3" ht="21.75" customHeight="1">
      <c r="A617" s="39"/>
      <c r="B617" s="39"/>
      <c r="C617" s="39"/>
    </row>
    <row r="618" spans="1:3" ht="21.75" customHeight="1">
      <c r="A618" s="39"/>
      <c r="B618" s="39"/>
      <c r="C618" s="39"/>
    </row>
    <row r="619" spans="1:3" ht="21.75" customHeight="1">
      <c r="A619" s="39"/>
      <c r="B619" s="39"/>
      <c r="C619" s="39"/>
    </row>
    <row r="620" spans="1:3" ht="21.75" customHeight="1">
      <c r="A620" s="39"/>
      <c r="B620" s="39"/>
      <c r="C620" s="39"/>
    </row>
    <row r="621" spans="1:3" ht="21.75" customHeight="1">
      <c r="A621" s="39"/>
      <c r="B621" s="39"/>
      <c r="C621" s="39"/>
    </row>
    <row r="622" spans="1:3" ht="21.75" customHeight="1">
      <c r="A622" s="39"/>
      <c r="B622" s="39"/>
      <c r="C622" s="39"/>
    </row>
    <row r="623" spans="1:3" ht="21.75" customHeight="1">
      <c r="A623" s="39"/>
      <c r="B623" s="39"/>
      <c r="C623" s="39"/>
    </row>
    <row r="624" spans="1:3" ht="21.75" customHeight="1">
      <c r="A624" s="39"/>
      <c r="B624" s="39"/>
      <c r="C624" s="39"/>
    </row>
    <row r="625" spans="1:3" ht="21.75" customHeight="1">
      <c r="A625" s="39"/>
      <c r="B625" s="39"/>
      <c r="C625" s="39"/>
    </row>
    <row r="626" spans="1:3" ht="21.75" customHeight="1">
      <c r="A626" s="39"/>
      <c r="B626" s="39"/>
      <c r="C626" s="39"/>
    </row>
    <row r="627" spans="1:3" ht="21.75" customHeight="1">
      <c r="A627" s="39"/>
      <c r="B627" s="39"/>
      <c r="C627" s="39"/>
    </row>
    <row r="628" spans="1:3" ht="21.75" customHeight="1">
      <c r="A628" s="39"/>
      <c r="B628" s="39"/>
      <c r="C628" s="39"/>
    </row>
    <row r="629" spans="1:3" ht="21.75" customHeight="1">
      <c r="A629" s="39"/>
      <c r="B629" s="39"/>
      <c r="C629" s="39"/>
    </row>
    <row r="630" spans="1:3" ht="21.75" customHeight="1">
      <c r="A630" s="39"/>
      <c r="B630" s="39"/>
      <c r="C630" s="39"/>
    </row>
    <row r="631" spans="1:3" ht="21.75" customHeight="1">
      <c r="A631" s="39"/>
      <c r="B631" s="39"/>
      <c r="C631" s="39"/>
    </row>
    <row r="632" spans="1:3" ht="21.75" customHeight="1">
      <c r="A632" s="39"/>
      <c r="B632" s="39"/>
      <c r="C632" s="39"/>
    </row>
    <row r="633" spans="1:3" ht="21.75" customHeight="1">
      <c r="A633" s="39"/>
      <c r="B633" s="39"/>
      <c r="C633" s="39"/>
    </row>
    <row r="634" spans="1:3" ht="21.75" customHeight="1">
      <c r="A634" s="39"/>
      <c r="B634" s="39"/>
      <c r="C634" s="39"/>
    </row>
    <row r="635" spans="1:3" ht="21.75" customHeight="1">
      <c r="A635" s="39"/>
      <c r="B635" s="39"/>
      <c r="C635" s="39"/>
    </row>
    <row r="636" spans="1:3" ht="21.75" customHeight="1">
      <c r="A636" s="39"/>
      <c r="B636" s="39"/>
      <c r="C636" s="39"/>
    </row>
    <row r="637" spans="1:3" ht="21.75" customHeight="1">
      <c r="A637" s="39"/>
      <c r="B637" s="39"/>
      <c r="C637" s="39"/>
    </row>
    <row r="638" spans="1:3" ht="21.75" customHeight="1">
      <c r="A638" s="39"/>
      <c r="B638" s="39"/>
      <c r="C638" s="39"/>
    </row>
    <row r="639" spans="1:3" ht="21.75" customHeight="1">
      <c r="A639" s="39"/>
      <c r="B639" s="39"/>
      <c r="C639" s="39"/>
    </row>
    <row r="640" spans="1:3" ht="21.75" customHeight="1">
      <c r="A640" s="39"/>
      <c r="B640" s="39"/>
      <c r="C640" s="39"/>
    </row>
    <row r="641" spans="1:3" ht="21.75" customHeight="1">
      <c r="A641" s="39"/>
      <c r="B641" s="39"/>
      <c r="C641" s="39"/>
    </row>
    <row r="642" spans="1:3" ht="21.75" customHeight="1">
      <c r="A642" s="39"/>
      <c r="B642" s="39"/>
      <c r="C642" s="39"/>
    </row>
    <row r="643" spans="1:3" ht="21.75" customHeight="1">
      <c r="A643" s="39"/>
      <c r="B643" s="39"/>
      <c r="C643" s="39"/>
    </row>
    <row r="644" spans="1:3" ht="21.75" customHeight="1">
      <c r="A644" s="39"/>
      <c r="B644" s="39"/>
      <c r="C644" s="39"/>
    </row>
    <row r="645" spans="1:3" ht="21.75" customHeight="1">
      <c r="A645" s="39"/>
      <c r="B645" s="39"/>
      <c r="C645" s="39"/>
    </row>
    <row r="646" spans="1:3" ht="21.75" customHeight="1">
      <c r="A646" s="39"/>
      <c r="B646" s="39"/>
      <c r="C646" s="39"/>
    </row>
    <row r="647" spans="1:3" ht="21.75" customHeight="1">
      <c r="A647" s="39"/>
      <c r="B647" s="39"/>
      <c r="C647" s="39"/>
    </row>
    <row r="648" spans="1:3" ht="21.75" customHeight="1">
      <c r="A648" s="39"/>
      <c r="B648" s="39"/>
      <c r="C648" s="39"/>
    </row>
    <row r="649" spans="1:3" ht="21.75" customHeight="1">
      <c r="A649" s="39"/>
      <c r="B649" s="39"/>
      <c r="C649" s="39"/>
    </row>
    <row r="650" spans="1:3" ht="21.75" customHeight="1">
      <c r="A650" s="39"/>
      <c r="B650" s="39"/>
      <c r="C650" s="39"/>
    </row>
    <row r="651" spans="1:3" ht="21.75" customHeight="1">
      <c r="A651" s="39"/>
      <c r="B651" s="39"/>
      <c r="C651" s="39"/>
    </row>
    <row r="652" spans="1:3" ht="21.75" customHeight="1">
      <c r="A652" s="39"/>
      <c r="B652" s="39"/>
      <c r="C652" s="39"/>
    </row>
    <row r="653" spans="1:3" ht="21.75" customHeight="1">
      <c r="A653" s="39"/>
      <c r="B653" s="39"/>
      <c r="C653" s="39"/>
    </row>
    <row r="654" spans="1:3" ht="21.75" customHeight="1">
      <c r="A654" s="39"/>
      <c r="B654" s="39"/>
      <c r="C654" s="39"/>
    </row>
    <row r="655" spans="1:3" ht="21.75" customHeight="1">
      <c r="A655" s="39"/>
      <c r="B655" s="39"/>
      <c r="C655" s="39"/>
    </row>
    <row r="656" spans="1:3" ht="21.75" customHeight="1">
      <c r="A656" s="39"/>
      <c r="B656" s="39"/>
      <c r="C656" s="39"/>
    </row>
    <row r="657" spans="1:3" ht="21.75" customHeight="1">
      <c r="A657" s="39"/>
      <c r="B657" s="39"/>
      <c r="C657" s="39"/>
    </row>
    <row r="658" spans="1:3" ht="21.75" customHeight="1">
      <c r="A658" s="39"/>
      <c r="B658" s="39"/>
      <c r="C658" s="39"/>
    </row>
    <row r="659" spans="1:3" ht="21.75" customHeight="1">
      <c r="A659" s="39"/>
      <c r="B659" s="39"/>
      <c r="C659" s="39"/>
    </row>
    <row r="660" spans="1:3" ht="21.75" customHeight="1">
      <c r="A660" s="39"/>
      <c r="B660" s="39"/>
      <c r="C660" s="39"/>
    </row>
    <row r="661" spans="1:3" ht="21.75" customHeight="1">
      <c r="A661" s="39"/>
      <c r="B661" s="39"/>
      <c r="C661" s="39"/>
    </row>
    <row r="662" spans="1:3" ht="21.75" customHeight="1">
      <c r="A662" s="39"/>
      <c r="B662" s="39"/>
      <c r="C662" s="39"/>
    </row>
    <row r="663" spans="1:3" ht="21.75" customHeight="1">
      <c r="A663" s="39"/>
      <c r="B663" s="39"/>
      <c r="C663" s="39"/>
    </row>
    <row r="664" spans="1:3" ht="21.75" customHeight="1">
      <c r="A664" s="39"/>
      <c r="B664" s="39"/>
      <c r="C664" s="39"/>
    </row>
    <row r="665" spans="1:3" ht="21.75" customHeight="1">
      <c r="A665" s="39"/>
      <c r="B665" s="39"/>
      <c r="C665" s="39"/>
    </row>
    <row r="666" spans="1:3" ht="21.75" customHeight="1">
      <c r="A666" s="39"/>
      <c r="B666" s="39"/>
      <c r="C666" s="39"/>
    </row>
    <row r="667" spans="1:3" ht="21.75" customHeight="1">
      <c r="A667" s="39"/>
      <c r="B667" s="39"/>
      <c r="C667" s="39"/>
    </row>
    <row r="668" spans="1:3" ht="21.75" customHeight="1">
      <c r="A668" s="39"/>
      <c r="B668" s="39"/>
      <c r="C668" s="39"/>
    </row>
    <row r="669" spans="1:3" ht="21.75" customHeight="1">
      <c r="A669" s="39"/>
      <c r="B669" s="39"/>
      <c r="C669" s="39"/>
    </row>
    <row r="670" spans="1:3" ht="21.75" customHeight="1">
      <c r="A670" s="39"/>
      <c r="B670" s="39"/>
      <c r="C670" s="39"/>
    </row>
    <row r="671" spans="1:3" ht="21.75" customHeight="1">
      <c r="A671" s="39"/>
      <c r="B671" s="39"/>
      <c r="C671" s="39"/>
    </row>
    <row r="672" spans="1:3" ht="21.75" customHeight="1">
      <c r="A672" s="39"/>
      <c r="B672" s="39"/>
      <c r="C672" s="39"/>
    </row>
    <row r="673" spans="1:3" ht="21.75" customHeight="1">
      <c r="A673" s="39"/>
      <c r="B673" s="39"/>
      <c r="C673" s="39"/>
    </row>
    <row r="674" spans="1:3" ht="21.75" customHeight="1">
      <c r="A674" s="39"/>
      <c r="B674" s="39"/>
      <c r="C674" s="39"/>
    </row>
    <row r="675" spans="1:3" ht="21.75" customHeight="1">
      <c r="A675" s="39"/>
      <c r="B675" s="39"/>
      <c r="C675" s="39"/>
    </row>
    <row r="676" spans="1:3" ht="21.75" customHeight="1">
      <c r="A676" s="39"/>
      <c r="B676" s="39"/>
      <c r="C676" s="39"/>
    </row>
    <row r="677" spans="1:3" ht="21.75" customHeight="1">
      <c r="A677" s="39"/>
      <c r="B677" s="39"/>
      <c r="C677" s="39"/>
    </row>
    <row r="678" spans="1:3" ht="21.75" customHeight="1">
      <c r="A678" s="39"/>
      <c r="B678" s="39"/>
      <c r="C678" s="39"/>
    </row>
    <row r="679" spans="1:3" ht="21.75" customHeight="1">
      <c r="A679" s="39"/>
      <c r="B679" s="39"/>
      <c r="C679" s="39"/>
    </row>
    <row r="680" spans="1:3" ht="21.75" customHeight="1">
      <c r="A680" s="39"/>
      <c r="B680" s="39"/>
      <c r="C680" s="39"/>
    </row>
    <row r="681" spans="1:3" ht="21.75" customHeight="1">
      <c r="A681" s="39"/>
      <c r="B681" s="39"/>
      <c r="C681" s="39"/>
    </row>
    <row r="682" spans="1:3" ht="21.75" customHeight="1">
      <c r="A682" s="39"/>
      <c r="B682" s="39"/>
      <c r="C682" s="39"/>
    </row>
    <row r="683" spans="1:3" ht="21.75" customHeight="1">
      <c r="A683" s="39"/>
      <c r="B683" s="39"/>
      <c r="C683" s="39"/>
    </row>
    <row r="684" spans="1:3" ht="21.75" customHeight="1">
      <c r="A684" s="39"/>
      <c r="B684" s="39"/>
      <c r="C684" s="39"/>
    </row>
    <row r="685" spans="1:3" ht="21.75" customHeight="1">
      <c r="A685" s="39"/>
      <c r="B685" s="39"/>
      <c r="C685" s="39"/>
    </row>
    <row r="686" spans="1:3" ht="21.75" customHeight="1">
      <c r="A686" s="39"/>
      <c r="B686" s="39"/>
      <c r="C686" s="39"/>
    </row>
    <row r="687" spans="1:3" ht="21.75" customHeight="1">
      <c r="A687" s="39"/>
      <c r="B687" s="39"/>
      <c r="C687" s="39"/>
    </row>
    <row r="688" spans="1:3" ht="21.75" customHeight="1">
      <c r="A688" s="39"/>
      <c r="B688" s="39"/>
      <c r="C688" s="39"/>
    </row>
    <row r="689" spans="1:3" ht="21.75" customHeight="1">
      <c r="A689" s="39"/>
      <c r="B689" s="39"/>
      <c r="C689" s="39"/>
    </row>
    <row r="690" spans="1:3" ht="21.75" customHeight="1">
      <c r="A690" s="39"/>
      <c r="B690" s="39"/>
      <c r="C690" s="39"/>
    </row>
    <row r="691" spans="1:3" ht="21.75" customHeight="1">
      <c r="A691" s="39"/>
      <c r="B691" s="39"/>
      <c r="C691" s="39"/>
    </row>
    <row r="692" spans="1:3" ht="21.75" customHeight="1">
      <c r="A692" s="39"/>
      <c r="B692" s="39"/>
      <c r="C692" s="39"/>
    </row>
    <row r="693" spans="1:3" ht="21.75" customHeight="1">
      <c r="A693" s="39"/>
      <c r="B693" s="39"/>
      <c r="C693" s="39"/>
    </row>
    <row r="694" spans="1:3" ht="21.75" customHeight="1">
      <c r="A694" s="39"/>
      <c r="B694" s="39"/>
      <c r="C694" s="39"/>
    </row>
    <row r="695" spans="1:3" ht="21.75" customHeight="1">
      <c r="A695" s="39"/>
      <c r="B695" s="39"/>
      <c r="C695" s="39"/>
    </row>
    <row r="696" spans="1:3" ht="21.75" customHeight="1">
      <c r="A696" s="39"/>
      <c r="B696" s="39"/>
      <c r="C696" s="39"/>
    </row>
    <row r="697" spans="1:3" ht="21.75" customHeight="1">
      <c r="A697" s="39"/>
      <c r="B697" s="39"/>
      <c r="C697" s="39"/>
    </row>
    <row r="698" spans="1:3" ht="21.75" customHeight="1">
      <c r="A698" s="39"/>
      <c r="B698" s="39"/>
      <c r="C698" s="39"/>
    </row>
    <row r="699" spans="1:3" ht="21.75" customHeight="1">
      <c r="A699" s="39"/>
      <c r="B699" s="39"/>
      <c r="C699" s="39"/>
    </row>
    <row r="700" spans="1:3" ht="21.75" customHeight="1">
      <c r="A700" s="39"/>
      <c r="B700" s="39"/>
      <c r="C700" s="39"/>
    </row>
    <row r="701" spans="1:3" ht="21.75" customHeight="1">
      <c r="A701" s="39"/>
      <c r="B701" s="39"/>
      <c r="C701" s="39"/>
    </row>
    <row r="702" spans="1:3" ht="21.75" customHeight="1">
      <c r="A702" s="39"/>
      <c r="B702" s="39"/>
      <c r="C702" s="39"/>
    </row>
    <row r="703" spans="1:3" ht="21.75" customHeight="1">
      <c r="A703" s="39"/>
      <c r="B703" s="39"/>
      <c r="C703" s="39"/>
    </row>
    <row r="704" spans="1:3" ht="21.75" customHeight="1">
      <c r="A704" s="39"/>
      <c r="B704" s="39"/>
      <c r="C704" s="39"/>
    </row>
    <row r="705" spans="1:3" ht="21.75" customHeight="1">
      <c r="A705" s="39"/>
      <c r="B705" s="39"/>
      <c r="C705" s="39"/>
    </row>
    <row r="706" spans="1:3" ht="21.75" customHeight="1">
      <c r="A706" s="39"/>
      <c r="B706" s="39"/>
      <c r="C706" s="39"/>
    </row>
    <row r="707" spans="1:3" ht="21.75" customHeight="1">
      <c r="A707" s="39"/>
      <c r="B707" s="39"/>
      <c r="C707" s="39"/>
    </row>
    <row r="708" spans="1:3" ht="21.75" customHeight="1">
      <c r="A708" s="39"/>
      <c r="B708" s="39"/>
      <c r="C708" s="39"/>
    </row>
    <row r="709" spans="1:3" ht="21.75" customHeight="1">
      <c r="A709" s="39"/>
      <c r="B709" s="39"/>
      <c r="C709" s="39"/>
    </row>
    <row r="710" spans="1:3" ht="21.75" customHeight="1">
      <c r="A710" s="39"/>
      <c r="B710" s="39"/>
      <c r="C710" s="39"/>
    </row>
    <row r="711" spans="1:3" ht="21.75" customHeight="1">
      <c r="A711" s="39"/>
      <c r="B711" s="39"/>
      <c r="C711" s="39"/>
    </row>
    <row r="712" spans="1:3" ht="21.75" customHeight="1">
      <c r="A712" s="39"/>
      <c r="B712" s="39"/>
      <c r="C712" s="39"/>
    </row>
    <row r="713" spans="1:3" ht="21.75" customHeight="1">
      <c r="A713" s="39"/>
      <c r="B713" s="39"/>
      <c r="C713" s="39"/>
    </row>
    <row r="714" spans="1:3" ht="21.75" customHeight="1">
      <c r="A714" s="39"/>
      <c r="B714" s="39"/>
      <c r="C714" s="39"/>
    </row>
    <row r="715" spans="1:3" ht="21.75" customHeight="1">
      <c r="A715" s="39"/>
      <c r="B715" s="39"/>
      <c r="C715" s="39"/>
    </row>
    <row r="716" spans="1:3" ht="21.75" customHeight="1">
      <c r="A716" s="39"/>
      <c r="B716" s="39"/>
      <c r="C716" s="39"/>
    </row>
    <row r="717" spans="1:3" ht="21.75" customHeight="1">
      <c r="A717" s="39"/>
      <c r="B717" s="39"/>
      <c r="C717" s="39"/>
    </row>
    <row r="718" spans="1:3" ht="21.75" customHeight="1">
      <c r="A718" s="39"/>
      <c r="B718" s="39"/>
      <c r="C718" s="39"/>
    </row>
    <row r="719" spans="1:3" ht="21.75" customHeight="1">
      <c r="A719" s="39"/>
      <c r="B719" s="39"/>
      <c r="C719" s="39"/>
    </row>
    <row r="720" spans="1:3" ht="21.75" customHeight="1">
      <c r="A720" s="39"/>
      <c r="B720" s="39"/>
      <c r="C720" s="39"/>
    </row>
    <row r="721" spans="1:3" ht="21.75" customHeight="1">
      <c r="A721" s="39"/>
      <c r="B721" s="39"/>
      <c r="C721" s="39"/>
    </row>
    <row r="722" spans="1:3" ht="21.75" customHeight="1">
      <c r="A722" s="39"/>
      <c r="B722" s="39"/>
      <c r="C722" s="39"/>
    </row>
    <row r="723" spans="1:3" ht="21.75" customHeight="1">
      <c r="A723" s="39"/>
      <c r="B723" s="39"/>
      <c r="C723" s="39"/>
    </row>
    <row r="724" spans="1:3" ht="21.75" customHeight="1">
      <c r="A724" s="39"/>
      <c r="B724" s="39"/>
      <c r="C724" s="39"/>
    </row>
    <row r="725" spans="1:3" ht="21.75" customHeight="1">
      <c r="A725" s="39"/>
      <c r="B725" s="39"/>
      <c r="C725" s="39"/>
    </row>
    <row r="726" spans="1:3" ht="21.75" customHeight="1">
      <c r="A726" s="39"/>
      <c r="B726" s="39"/>
      <c r="C726" s="39"/>
    </row>
    <row r="727" spans="1:3" ht="21.75" customHeight="1">
      <c r="A727" s="39"/>
      <c r="B727" s="39"/>
      <c r="C727" s="39"/>
    </row>
    <row r="728" spans="1:3" ht="21.75" customHeight="1">
      <c r="A728" s="39"/>
      <c r="B728" s="39"/>
      <c r="C728" s="39"/>
    </row>
    <row r="729" spans="1:3" ht="21.75" customHeight="1">
      <c r="A729" s="39"/>
      <c r="B729" s="39"/>
      <c r="C729" s="39"/>
    </row>
    <row r="730" spans="1:3" ht="21.75" customHeight="1">
      <c r="A730" s="39"/>
      <c r="B730" s="39"/>
      <c r="C730" s="39"/>
    </row>
    <row r="731" spans="1:3" ht="21.75" customHeight="1">
      <c r="A731" s="39"/>
      <c r="B731" s="39"/>
      <c r="C731" s="39"/>
    </row>
    <row r="732" spans="1:3" ht="21.75" customHeight="1">
      <c r="A732" s="39"/>
      <c r="B732" s="39"/>
      <c r="C732" s="39"/>
    </row>
    <row r="733" spans="1:3" ht="21.75" customHeight="1">
      <c r="A733" s="39"/>
      <c r="B733" s="39"/>
      <c r="C733" s="39"/>
    </row>
    <row r="734" spans="1:3" ht="21.75" customHeight="1">
      <c r="A734" s="39"/>
      <c r="B734" s="39"/>
      <c r="C734" s="39"/>
    </row>
    <row r="735" spans="1:3" ht="21.75" customHeight="1">
      <c r="A735" s="39"/>
      <c r="B735" s="39"/>
      <c r="C735" s="39"/>
    </row>
    <row r="736" spans="1:3" ht="21.75" customHeight="1">
      <c r="A736" s="39"/>
      <c r="B736" s="39"/>
      <c r="C736" s="39"/>
    </row>
    <row r="737" spans="1:3" ht="21.75" customHeight="1">
      <c r="A737" s="39"/>
      <c r="B737" s="39"/>
      <c r="C737" s="39"/>
    </row>
    <row r="738" spans="1:3" ht="21.75" customHeight="1">
      <c r="A738" s="39"/>
      <c r="B738" s="39"/>
      <c r="C738" s="39"/>
    </row>
    <row r="739" spans="1:3" ht="21.75" customHeight="1">
      <c r="A739" s="39"/>
      <c r="B739" s="39"/>
      <c r="C739" s="39"/>
    </row>
    <row r="740" spans="1:3" ht="21.75" customHeight="1">
      <c r="A740" s="39"/>
      <c r="B740" s="39"/>
      <c r="C740" s="39"/>
    </row>
    <row r="741" spans="1:3" ht="21.75" customHeight="1">
      <c r="A741" s="39"/>
      <c r="B741" s="39"/>
      <c r="C741" s="39"/>
    </row>
    <row r="742" spans="1:3" ht="21.75" customHeight="1">
      <c r="A742" s="39"/>
      <c r="B742" s="39"/>
      <c r="C742" s="39"/>
    </row>
    <row r="743" spans="1:3" ht="21.75" customHeight="1">
      <c r="A743" s="39"/>
      <c r="B743" s="39"/>
      <c r="C743" s="39"/>
    </row>
    <row r="744" spans="1:3" ht="21.75" customHeight="1">
      <c r="A744" s="39"/>
      <c r="B744" s="39"/>
      <c r="C744" s="39"/>
    </row>
    <row r="745" spans="1:3" ht="21.75" customHeight="1">
      <c r="A745" s="39"/>
      <c r="B745" s="39"/>
      <c r="C745" s="39"/>
    </row>
    <row r="746" spans="1:3" ht="21.75" customHeight="1">
      <c r="A746" s="39"/>
      <c r="B746" s="39"/>
      <c r="C746" s="39"/>
    </row>
    <row r="747" spans="1:3" ht="21.75" customHeight="1">
      <c r="A747" s="39"/>
      <c r="B747" s="39"/>
      <c r="C747" s="39"/>
    </row>
    <row r="748" spans="1:3" ht="21.75" customHeight="1">
      <c r="A748" s="39"/>
      <c r="B748" s="39"/>
      <c r="C748" s="39"/>
    </row>
    <row r="749" spans="1:3" ht="21.75" customHeight="1">
      <c r="A749" s="39"/>
      <c r="B749" s="39"/>
      <c r="C749" s="39"/>
    </row>
    <row r="750" spans="1:3" ht="21.75" customHeight="1">
      <c r="A750" s="39"/>
      <c r="B750" s="39"/>
      <c r="C750" s="39"/>
    </row>
    <row r="751" spans="1:3" ht="21.75" customHeight="1">
      <c r="A751" s="39"/>
      <c r="B751" s="39"/>
      <c r="C751" s="39"/>
    </row>
    <row r="752" spans="1:3" ht="21.75" customHeight="1">
      <c r="A752" s="39"/>
      <c r="B752" s="39"/>
      <c r="C752" s="39"/>
    </row>
    <row r="753" spans="1:3" ht="21.75" customHeight="1">
      <c r="A753" s="39"/>
      <c r="B753" s="39"/>
      <c r="C753" s="39"/>
    </row>
    <row r="754" spans="1:3" ht="21.75" customHeight="1">
      <c r="A754" s="39"/>
      <c r="B754" s="39"/>
      <c r="C754" s="39"/>
    </row>
    <row r="755" spans="1:3" ht="21.75" customHeight="1">
      <c r="A755" s="39"/>
      <c r="B755" s="39"/>
      <c r="C755" s="39"/>
    </row>
    <row r="756" spans="1:3" ht="21.75" customHeight="1">
      <c r="A756" s="39"/>
      <c r="B756" s="39"/>
      <c r="C756" s="39"/>
    </row>
    <row r="757" spans="1:3" ht="21.75" customHeight="1">
      <c r="A757" s="39"/>
      <c r="B757" s="39"/>
      <c r="C757" s="39"/>
    </row>
    <row r="758" spans="1:3" ht="21.75" customHeight="1">
      <c r="A758" s="39"/>
      <c r="B758" s="39"/>
      <c r="C758" s="39"/>
    </row>
    <row r="759" spans="1:3" ht="21.75" customHeight="1">
      <c r="A759" s="39"/>
      <c r="B759" s="39"/>
      <c r="C759" s="39"/>
    </row>
    <row r="760" spans="1:3" ht="21.75" customHeight="1">
      <c r="A760" s="39"/>
      <c r="B760" s="39"/>
      <c r="C760" s="39"/>
    </row>
    <row r="761" spans="1:3" ht="21.75" customHeight="1">
      <c r="A761" s="39"/>
      <c r="B761" s="39"/>
      <c r="C761" s="39"/>
    </row>
    <row r="762" spans="1:3" ht="21.75" customHeight="1">
      <c r="A762" s="39"/>
      <c r="B762" s="39"/>
      <c r="C762" s="39"/>
    </row>
    <row r="763" spans="1:3" ht="21.75" customHeight="1">
      <c r="A763" s="39"/>
      <c r="B763" s="39"/>
      <c r="C763" s="39"/>
    </row>
    <row r="764" spans="1:3" ht="21.75" customHeight="1">
      <c r="A764" s="39"/>
      <c r="B764" s="39"/>
      <c r="C764" s="39"/>
    </row>
    <row r="765" spans="1:3" ht="21.75" customHeight="1">
      <c r="A765" s="39"/>
      <c r="B765" s="39"/>
      <c r="C765" s="39"/>
    </row>
    <row r="766" spans="1:3" ht="21.75" customHeight="1">
      <c r="A766" s="39"/>
      <c r="B766" s="39"/>
      <c r="C766" s="39"/>
    </row>
    <row r="767" spans="1:3" ht="21.75" customHeight="1">
      <c r="A767" s="39"/>
      <c r="B767" s="39"/>
      <c r="C767" s="39"/>
    </row>
    <row r="768" spans="1:3" ht="21.75" customHeight="1">
      <c r="A768" s="39"/>
      <c r="B768" s="39"/>
      <c r="C768" s="39"/>
    </row>
    <row r="769" spans="1:3" ht="21.75" customHeight="1">
      <c r="A769" s="39"/>
      <c r="B769" s="39"/>
      <c r="C769" s="39"/>
    </row>
    <row r="770" spans="1:3" ht="21.75" customHeight="1">
      <c r="A770" s="39"/>
      <c r="B770" s="39"/>
      <c r="C770" s="39"/>
    </row>
    <row r="771" spans="1:3" ht="21.75" customHeight="1">
      <c r="A771" s="39"/>
      <c r="B771" s="39"/>
      <c r="C771" s="39"/>
    </row>
    <row r="772" spans="1:3" ht="21.75" customHeight="1">
      <c r="A772" s="39"/>
      <c r="B772" s="39"/>
      <c r="C772" s="39"/>
    </row>
    <row r="773" spans="1:3" ht="21.75" customHeight="1">
      <c r="A773" s="39"/>
      <c r="B773" s="39"/>
      <c r="C773" s="39"/>
    </row>
    <row r="774" spans="1:3" ht="21.75" customHeight="1">
      <c r="A774" s="39"/>
      <c r="B774" s="39"/>
      <c r="C774" s="39"/>
    </row>
    <row r="775" spans="1:3" ht="21.75" customHeight="1">
      <c r="A775" s="39"/>
      <c r="B775" s="39"/>
      <c r="C775" s="39"/>
    </row>
    <row r="776" spans="1:3" ht="21.75" customHeight="1">
      <c r="A776" s="39"/>
      <c r="B776" s="39"/>
      <c r="C776" s="39"/>
    </row>
    <row r="777" spans="1:3" ht="21.75" customHeight="1">
      <c r="A777" s="39"/>
      <c r="B777" s="39"/>
      <c r="C777" s="39"/>
    </row>
    <row r="778" spans="1:3" ht="21.75" customHeight="1">
      <c r="A778" s="39"/>
      <c r="B778" s="39"/>
      <c r="C778" s="39"/>
    </row>
    <row r="779" spans="1:3" ht="21.75" customHeight="1">
      <c r="A779" s="39"/>
      <c r="B779" s="39"/>
      <c r="C779" s="39"/>
    </row>
    <row r="780" spans="1:3" ht="21.75" customHeight="1">
      <c r="A780" s="39"/>
      <c r="B780" s="39"/>
      <c r="C780" s="39"/>
    </row>
    <row r="781" spans="1:3" ht="21.75" customHeight="1">
      <c r="A781" s="39"/>
      <c r="B781" s="39"/>
      <c r="C781" s="39"/>
    </row>
    <row r="782" spans="1:3" ht="21.75" customHeight="1">
      <c r="A782" s="39"/>
      <c r="B782" s="39"/>
      <c r="C782" s="39"/>
    </row>
    <row r="783" spans="1:3" ht="21.75" customHeight="1">
      <c r="A783" s="39"/>
      <c r="B783" s="39"/>
      <c r="C783" s="39"/>
    </row>
    <row r="784" spans="1:3" ht="21.75" customHeight="1">
      <c r="A784" s="39"/>
      <c r="B784" s="39"/>
      <c r="C784" s="39"/>
    </row>
    <row r="785" spans="1:3" ht="21.75" customHeight="1">
      <c r="A785" s="39"/>
      <c r="B785" s="39"/>
      <c r="C785" s="39"/>
    </row>
    <row r="786" spans="1:3" ht="21.75" customHeight="1">
      <c r="A786" s="39"/>
      <c r="B786" s="39"/>
      <c r="C786" s="39"/>
    </row>
    <row r="787" spans="1:3" ht="21.75" customHeight="1">
      <c r="A787" s="39"/>
      <c r="B787" s="39"/>
      <c r="C787" s="39"/>
    </row>
    <row r="788" spans="1:3" ht="21.75" customHeight="1">
      <c r="A788" s="39"/>
      <c r="B788" s="39"/>
      <c r="C788" s="39"/>
    </row>
    <row r="789" spans="1:3" ht="21.75" customHeight="1">
      <c r="A789" s="39"/>
      <c r="B789" s="39"/>
      <c r="C789" s="39"/>
    </row>
    <row r="790" spans="1:3" ht="21.75" customHeight="1">
      <c r="A790" s="39"/>
      <c r="B790" s="39"/>
      <c r="C790" s="39"/>
    </row>
    <row r="791" spans="1:3" ht="21.75" customHeight="1">
      <c r="A791" s="39"/>
      <c r="B791" s="39"/>
      <c r="C791" s="39"/>
    </row>
    <row r="792" spans="1:3" ht="21.75" customHeight="1">
      <c r="A792" s="39"/>
      <c r="B792" s="39"/>
      <c r="C792" s="39"/>
    </row>
    <row r="793" spans="1:3" ht="21.75" customHeight="1">
      <c r="A793" s="39"/>
      <c r="B793" s="39"/>
      <c r="C793" s="39"/>
    </row>
    <row r="794" spans="1:3" ht="21.75" customHeight="1">
      <c r="A794" s="39"/>
      <c r="B794" s="39"/>
      <c r="C794" s="39"/>
    </row>
    <row r="795" spans="1:3" ht="21.75" customHeight="1">
      <c r="A795" s="39"/>
      <c r="B795" s="39"/>
      <c r="C795" s="39"/>
    </row>
    <row r="796" spans="1:3" ht="21.75" customHeight="1">
      <c r="A796" s="39"/>
      <c r="B796" s="39"/>
      <c r="C796" s="39"/>
    </row>
    <row r="797" spans="1:3" ht="21.75" customHeight="1">
      <c r="A797" s="39"/>
      <c r="B797" s="39"/>
      <c r="C797" s="39"/>
    </row>
    <row r="798" spans="1:3" ht="21.75" customHeight="1">
      <c r="A798" s="39"/>
      <c r="B798" s="39"/>
      <c r="C798" s="39"/>
    </row>
    <row r="799" spans="1:3" ht="21.75" customHeight="1">
      <c r="A799" s="39"/>
      <c r="B799" s="39"/>
      <c r="C799" s="39"/>
    </row>
    <row r="800" spans="1:3" ht="21.75" customHeight="1">
      <c r="A800" s="39"/>
      <c r="B800" s="39"/>
      <c r="C800" s="39"/>
    </row>
    <row r="801" spans="1:3" ht="21.75" customHeight="1">
      <c r="A801" s="39"/>
      <c r="B801" s="39"/>
      <c r="C801" s="39"/>
    </row>
    <row r="802" spans="1:3" ht="21.75" customHeight="1">
      <c r="A802" s="39"/>
      <c r="B802" s="39"/>
      <c r="C802" s="39"/>
    </row>
    <row r="803" spans="1:3" ht="21.75" customHeight="1">
      <c r="A803" s="39"/>
      <c r="B803" s="39"/>
      <c r="C803" s="39"/>
    </row>
    <row r="804" spans="1:3" ht="21.75" customHeight="1">
      <c r="A804" s="39"/>
      <c r="B804" s="39"/>
      <c r="C804" s="39"/>
    </row>
    <row r="805" spans="1:3" ht="21.75" customHeight="1">
      <c r="A805" s="39"/>
      <c r="B805" s="39"/>
      <c r="C805" s="39"/>
    </row>
    <row r="806" spans="1:3" ht="21.75" customHeight="1">
      <c r="A806" s="39"/>
      <c r="B806" s="39"/>
      <c r="C806" s="39"/>
    </row>
    <row r="807" spans="1:3" ht="21.75" customHeight="1">
      <c r="A807" s="39"/>
      <c r="B807" s="39"/>
      <c r="C807" s="39"/>
    </row>
    <row r="808" spans="1:3" ht="21.75" customHeight="1">
      <c r="A808" s="39"/>
      <c r="B808" s="39"/>
      <c r="C808" s="39"/>
    </row>
    <row r="809" spans="1:3" ht="21.75" customHeight="1">
      <c r="A809" s="39"/>
      <c r="B809" s="39"/>
      <c r="C809" s="39"/>
    </row>
    <row r="810" spans="1:3" ht="21.75" customHeight="1">
      <c r="A810" s="39"/>
      <c r="B810" s="39"/>
      <c r="C810" s="39"/>
    </row>
    <row r="811" spans="1:3" ht="21.75" customHeight="1">
      <c r="A811" s="39"/>
      <c r="B811" s="39"/>
      <c r="C811" s="39"/>
    </row>
    <row r="812" spans="1:3" ht="21.75" customHeight="1">
      <c r="A812" s="39"/>
      <c r="B812" s="39"/>
      <c r="C812" s="39"/>
    </row>
    <row r="813" spans="1:3" ht="21.75" customHeight="1">
      <c r="A813" s="39"/>
      <c r="B813" s="39"/>
      <c r="C813" s="39"/>
    </row>
    <row r="814" spans="1:3" ht="21.75" customHeight="1">
      <c r="A814" s="39"/>
      <c r="B814" s="39"/>
      <c r="C814" s="39"/>
    </row>
    <row r="815" spans="1:3" ht="21.75" customHeight="1">
      <c r="A815" s="39"/>
      <c r="B815" s="39"/>
      <c r="C815" s="39"/>
    </row>
    <row r="816" spans="1:3" ht="21.75" customHeight="1">
      <c r="A816" s="39"/>
      <c r="B816" s="39"/>
      <c r="C816" s="39"/>
    </row>
    <row r="817" spans="1:3" ht="21.75" customHeight="1">
      <c r="A817" s="39"/>
      <c r="B817" s="39"/>
      <c r="C817" s="39"/>
    </row>
    <row r="818" spans="1:3" ht="21.75" customHeight="1">
      <c r="A818" s="39"/>
      <c r="B818" s="39"/>
      <c r="C818" s="39"/>
    </row>
    <row r="819" spans="1:3" ht="21.75" customHeight="1">
      <c r="A819" s="39"/>
      <c r="B819" s="39"/>
      <c r="C819" s="39"/>
    </row>
    <row r="820" spans="1:3" ht="21.75" customHeight="1">
      <c r="A820" s="39"/>
      <c r="B820" s="39"/>
      <c r="C820" s="39"/>
    </row>
    <row r="821" spans="1:3" ht="21.75" customHeight="1">
      <c r="A821" s="39"/>
      <c r="B821" s="39"/>
      <c r="C821" s="39"/>
    </row>
    <row r="822" spans="1:3" ht="21.75" customHeight="1">
      <c r="A822" s="39"/>
      <c r="B822" s="39"/>
      <c r="C822" s="39"/>
    </row>
    <row r="823" spans="1:3" ht="21.75" customHeight="1">
      <c r="A823" s="39"/>
      <c r="B823" s="39"/>
      <c r="C823" s="39"/>
    </row>
    <row r="824" spans="1:3" ht="21.75" customHeight="1">
      <c r="A824" s="39"/>
      <c r="B824" s="39"/>
      <c r="C824" s="39"/>
    </row>
    <row r="825" spans="1:3" ht="21.75" customHeight="1">
      <c r="A825" s="39"/>
      <c r="B825" s="39"/>
      <c r="C825" s="39"/>
    </row>
    <row r="826" spans="1:3" ht="21.75" customHeight="1">
      <c r="A826" s="39"/>
      <c r="B826" s="39"/>
      <c r="C826" s="39"/>
    </row>
    <row r="827" spans="1:3" ht="21.75" customHeight="1">
      <c r="A827" s="39"/>
      <c r="B827" s="39"/>
      <c r="C827" s="39"/>
    </row>
    <row r="828" spans="1:3" ht="21.75" customHeight="1">
      <c r="A828" s="39"/>
      <c r="B828" s="39"/>
      <c r="C828" s="39"/>
    </row>
    <row r="829" spans="1:3" ht="21.75" customHeight="1">
      <c r="A829" s="39"/>
      <c r="B829" s="39"/>
      <c r="C829" s="39"/>
    </row>
    <row r="830" spans="1:3" ht="21.75" customHeight="1">
      <c r="A830" s="39"/>
      <c r="B830" s="39"/>
      <c r="C830" s="39"/>
    </row>
    <row r="831" spans="1:3" ht="21.75" customHeight="1">
      <c r="A831" s="39"/>
      <c r="B831" s="39"/>
      <c r="C831" s="39"/>
    </row>
    <row r="832" spans="1:3" ht="21.75" customHeight="1">
      <c r="A832" s="39"/>
      <c r="B832" s="39"/>
      <c r="C832" s="39"/>
    </row>
    <row r="833" spans="1:3" ht="21.75" customHeight="1">
      <c r="A833" s="39"/>
      <c r="B833" s="39"/>
      <c r="C833" s="39"/>
    </row>
    <row r="834" spans="1:3" ht="21.75" customHeight="1">
      <c r="A834" s="39"/>
      <c r="B834" s="39"/>
      <c r="C834" s="39"/>
    </row>
    <row r="835" spans="1:3" ht="21.75" customHeight="1">
      <c r="A835" s="39"/>
      <c r="B835" s="39"/>
      <c r="C835" s="39"/>
    </row>
    <row r="836" spans="1:3" ht="21.75" customHeight="1">
      <c r="A836" s="39"/>
      <c r="B836" s="39"/>
      <c r="C836" s="39"/>
    </row>
    <row r="837" spans="1:3" ht="21.75" customHeight="1">
      <c r="A837" s="39"/>
      <c r="B837" s="39"/>
      <c r="C837" s="39"/>
    </row>
    <row r="838" spans="1:3" ht="21.75" customHeight="1">
      <c r="A838" s="39"/>
      <c r="B838" s="39"/>
      <c r="C838" s="39"/>
    </row>
    <row r="839" spans="1:3" ht="21.75" customHeight="1">
      <c r="A839" s="39"/>
      <c r="B839" s="39"/>
      <c r="C839" s="39"/>
    </row>
    <row r="840" spans="1:3" ht="21.75" customHeight="1">
      <c r="A840" s="39"/>
      <c r="B840" s="39"/>
      <c r="C840" s="39"/>
    </row>
    <row r="841" spans="1:3" ht="21.75" customHeight="1">
      <c r="A841" s="39"/>
      <c r="B841" s="39"/>
      <c r="C841" s="39"/>
    </row>
    <row r="842" spans="1:3" ht="21.75" customHeight="1">
      <c r="A842" s="39"/>
      <c r="B842" s="39"/>
      <c r="C842" s="39"/>
    </row>
    <row r="843" spans="1:3" ht="21.75" customHeight="1">
      <c r="A843" s="39"/>
      <c r="B843" s="39"/>
      <c r="C843" s="39"/>
    </row>
    <row r="844" spans="1:3" ht="21.75" customHeight="1">
      <c r="A844" s="39"/>
      <c r="B844" s="39"/>
      <c r="C844" s="39"/>
    </row>
    <row r="845" spans="1:3" ht="21.75" customHeight="1">
      <c r="A845" s="39"/>
      <c r="B845" s="39"/>
      <c r="C845" s="39"/>
    </row>
    <row r="846" spans="1:3" ht="21.75" customHeight="1">
      <c r="A846" s="39"/>
      <c r="B846" s="39"/>
      <c r="C846" s="39"/>
    </row>
    <row r="847" spans="1:3" ht="21.75" customHeight="1">
      <c r="A847" s="39"/>
      <c r="B847" s="39"/>
      <c r="C847" s="39"/>
    </row>
    <row r="848" spans="1:3" ht="21.75" customHeight="1">
      <c r="A848" s="39"/>
      <c r="B848" s="39"/>
      <c r="C848" s="39"/>
    </row>
    <row r="849" spans="1:3" ht="21.75" customHeight="1">
      <c r="A849" s="39"/>
      <c r="B849" s="39"/>
      <c r="C849" s="39"/>
    </row>
    <row r="850" spans="1:3" ht="21.75" customHeight="1">
      <c r="A850" s="39"/>
      <c r="B850" s="39"/>
      <c r="C850" s="39"/>
    </row>
    <row r="851" spans="1:3" ht="21.75" customHeight="1">
      <c r="A851" s="39"/>
      <c r="B851" s="39"/>
      <c r="C851" s="39"/>
    </row>
    <row r="852" spans="1:3" ht="21.75" customHeight="1">
      <c r="A852" s="39"/>
      <c r="B852" s="39"/>
      <c r="C852" s="39"/>
    </row>
    <row r="853" spans="1:3" ht="21.75" customHeight="1">
      <c r="A853" s="39"/>
      <c r="B853" s="39"/>
      <c r="C853" s="39"/>
    </row>
    <row r="854" spans="1:3" ht="21.75" customHeight="1">
      <c r="A854" s="39"/>
      <c r="B854" s="39"/>
      <c r="C854" s="39"/>
    </row>
    <row r="855" spans="1:3" ht="21.75" customHeight="1">
      <c r="A855" s="39"/>
      <c r="B855" s="39"/>
      <c r="C855" s="39"/>
    </row>
    <row r="856" spans="1:3" ht="21.75" customHeight="1">
      <c r="A856" s="39"/>
      <c r="B856" s="39"/>
      <c r="C856" s="39"/>
    </row>
    <row r="857" spans="1:3" ht="21.75" customHeight="1">
      <c r="A857" s="39"/>
      <c r="B857" s="39"/>
      <c r="C857" s="39"/>
    </row>
    <row r="858" spans="1:3" ht="21.75" customHeight="1">
      <c r="A858" s="39"/>
      <c r="B858" s="39"/>
      <c r="C858" s="39"/>
    </row>
    <row r="859" spans="1:3" ht="21.75" customHeight="1">
      <c r="A859" s="39"/>
      <c r="B859" s="39"/>
      <c r="C859" s="39"/>
    </row>
    <row r="860" spans="1:3" ht="21.75" customHeight="1">
      <c r="A860" s="39"/>
      <c r="B860" s="39"/>
      <c r="C860" s="39"/>
    </row>
    <row r="861" spans="1:3" ht="21.75" customHeight="1">
      <c r="A861" s="39"/>
      <c r="B861" s="39"/>
      <c r="C861" s="39"/>
    </row>
    <row r="862" spans="1:3" ht="21.75" customHeight="1">
      <c r="A862" s="39"/>
      <c r="B862" s="39"/>
      <c r="C862" s="39"/>
    </row>
    <row r="863" spans="1:3" ht="21.75" customHeight="1">
      <c r="A863" s="39"/>
      <c r="B863" s="39"/>
      <c r="C863" s="39"/>
    </row>
    <row r="864" spans="1:3" ht="21.75" customHeight="1">
      <c r="A864" s="39"/>
      <c r="B864" s="39"/>
      <c r="C864" s="39"/>
    </row>
    <row r="865" spans="1:3" ht="21.75" customHeight="1">
      <c r="A865" s="39"/>
      <c r="B865" s="39"/>
      <c r="C865" s="39"/>
    </row>
    <row r="866" spans="1:3" ht="21.75" customHeight="1">
      <c r="A866" s="39"/>
      <c r="B866" s="39"/>
      <c r="C866" s="39"/>
    </row>
    <row r="867" spans="1:3" ht="21.75" customHeight="1">
      <c r="A867" s="39"/>
      <c r="B867" s="39"/>
      <c r="C867" s="39"/>
    </row>
    <row r="868" spans="1:3" ht="21.75" customHeight="1">
      <c r="A868" s="39"/>
      <c r="B868" s="39"/>
      <c r="C868" s="39"/>
    </row>
    <row r="869" spans="1:3" ht="21.75" customHeight="1">
      <c r="A869" s="39"/>
      <c r="B869" s="39"/>
      <c r="C869" s="39"/>
    </row>
    <row r="870" spans="1:3" ht="21.75" customHeight="1">
      <c r="A870" s="39"/>
      <c r="B870" s="39"/>
      <c r="C870" s="39"/>
    </row>
    <row r="871" spans="1:3" ht="21.75" customHeight="1">
      <c r="A871" s="39"/>
      <c r="B871" s="39"/>
      <c r="C871" s="39"/>
    </row>
    <row r="872" spans="1:3" ht="21.75" customHeight="1">
      <c r="A872" s="39"/>
      <c r="B872" s="39"/>
      <c r="C872" s="39"/>
    </row>
    <row r="873" spans="1:3" ht="21.75" customHeight="1">
      <c r="A873" s="39"/>
      <c r="B873" s="39"/>
      <c r="C873" s="39"/>
    </row>
    <row r="874" spans="1:3" ht="21.75" customHeight="1">
      <c r="A874" s="39"/>
      <c r="B874" s="39"/>
      <c r="C874" s="39"/>
    </row>
    <row r="875" spans="1:3" ht="21.75" customHeight="1">
      <c r="A875" s="39"/>
      <c r="B875" s="39"/>
      <c r="C875" s="39"/>
    </row>
    <row r="876" spans="1:3" ht="21.75" customHeight="1">
      <c r="A876" s="39"/>
      <c r="B876" s="39"/>
      <c r="C876" s="39"/>
    </row>
    <row r="877" spans="1:3" ht="21.75" customHeight="1">
      <c r="A877" s="39"/>
      <c r="B877" s="39"/>
      <c r="C877" s="39"/>
    </row>
    <row r="878" spans="1:3" ht="21.75" customHeight="1">
      <c r="A878" s="39"/>
      <c r="B878" s="39"/>
      <c r="C878" s="39"/>
    </row>
    <row r="879" spans="1:3" ht="21.75" customHeight="1">
      <c r="A879" s="39"/>
      <c r="B879" s="39"/>
      <c r="C879" s="39"/>
    </row>
    <row r="880" spans="1:3" ht="21.75" customHeight="1">
      <c r="A880" s="39"/>
      <c r="B880" s="39"/>
      <c r="C880" s="39"/>
    </row>
    <row r="881" spans="1:3" ht="21.75" customHeight="1">
      <c r="A881" s="39"/>
      <c r="B881" s="39"/>
      <c r="C881" s="39"/>
    </row>
    <row r="882" spans="1:3" ht="21.75" customHeight="1">
      <c r="A882" s="39"/>
      <c r="B882" s="39"/>
      <c r="C882" s="39"/>
    </row>
    <row r="883" spans="1:3" ht="21.75" customHeight="1">
      <c r="A883" s="39"/>
      <c r="B883" s="39"/>
      <c r="C883" s="39"/>
    </row>
    <row r="884" spans="1:3" ht="21.75" customHeight="1">
      <c r="A884" s="39"/>
      <c r="B884" s="39"/>
      <c r="C884" s="39"/>
    </row>
    <row r="885" spans="1:3" ht="21.75" customHeight="1">
      <c r="A885" s="39"/>
      <c r="B885" s="39"/>
      <c r="C885" s="39"/>
    </row>
    <row r="886" spans="1:3" ht="21.75" customHeight="1">
      <c r="A886" s="39"/>
      <c r="B886" s="39"/>
      <c r="C886" s="39"/>
    </row>
    <row r="887" spans="1:3" ht="21.75" customHeight="1">
      <c r="A887" s="39"/>
      <c r="B887" s="39"/>
      <c r="C887" s="39"/>
    </row>
    <row r="888" spans="1:3" ht="21.75" customHeight="1">
      <c r="A888" s="39"/>
      <c r="B888" s="39"/>
      <c r="C888" s="39"/>
    </row>
    <row r="889" spans="1:3" ht="21.75" customHeight="1">
      <c r="A889" s="39"/>
      <c r="B889" s="39"/>
      <c r="C889" s="39"/>
    </row>
    <row r="890" spans="1:3" ht="21.75" customHeight="1">
      <c r="A890" s="39"/>
      <c r="B890" s="39"/>
      <c r="C890" s="39"/>
    </row>
    <row r="891" spans="1:3" ht="21.75" customHeight="1">
      <c r="A891" s="39"/>
      <c r="B891" s="39"/>
      <c r="C891" s="39"/>
    </row>
    <row r="892" spans="1:3" ht="21.75" customHeight="1">
      <c r="A892" s="39"/>
      <c r="B892" s="39"/>
      <c r="C892" s="39"/>
    </row>
    <row r="893" spans="1:3" ht="21.75" customHeight="1">
      <c r="A893" s="39"/>
      <c r="B893" s="39"/>
      <c r="C893" s="39"/>
    </row>
    <row r="894" spans="1:3" ht="21.75" customHeight="1">
      <c r="A894" s="39"/>
      <c r="B894" s="39"/>
      <c r="C894" s="39"/>
    </row>
    <row r="895" spans="1:3" ht="21.75" customHeight="1">
      <c r="A895" s="39"/>
      <c r="B895" s="39"/>
      <c r="C895" s="39"/>
    </row>
    <row r="896" spans="1:3" ht="21.75" customHeight="1">
      <c r="A896" s="39"/>
      <c r="B896" s="39"/>
      <c r="C896" s="39"/>
    </row>
    <row r="897" spans="1:3" ht="21.75" customHeight="1">
      <c r="A897" s="39"/>
      <c r="B897" s="39"/>
      <c r="C897" s="39"/>
    </row>
    <row r="898" spans="1:3" ht="21.75" customHeight="1">
      <c r="A898" s="39"/>
      <c r="B898" s="39"/>
      <c r="C898" s="39"/>
    </row>
    <row r="899" spans="1:3" ht="21.75" customHeight="1">
      <c r="A899" s="39"/>
      <c r="B899" s="39"/>
      <c r="C899" s="39"/>
    </row>
    <row r="900" spans="1:3" ht="21.75" customHeight="1">
      <c r="A900" s="39"/>
      <c r="B900" s="39"/>
      <c r="C900" s="39"/>
    </row>
    <row r="901" spans="1:3" ht="21.75" customHeight="1">
      <c r="A901" s="39"/>
      <c r="B901" s="39"/>
      <c r="C901" s="39"/>
    </row>
    <row r="902" spans="1:3" ht="21.75" customHeight="1">
      <c r="A902" s="39"/>
      <c r="B902" s="39"/>
      <c r="C902" s="39"/>
    </row>
    <row r="903" spans="1:3" ht="21.75" customHeight="1">
      <c r="A903" s="39"/>
      <c r="B903" s="39"/>
      <c r="C903" s="39"/>
    </row>
    <row r="904" spans="1:3" ht="21.75" customHeight="1">
      <c r="A904" s="39"/>
      <c r="B904" s="39"/>
      <c r="C904" s="39"/>
    </row>
    <row r="905" spans="1:3" ht="21.75" customHeight="1">
      <c r="A905" s="39"/>
      <c r="B905" s="39"/>
      <c r="C905" s="39"/>
    </row>
    <row r="906" spans="1:3" ht="21.75" customHeight="1">
      <c r="A906" s="39"/>
      <c r="B906" s="39"/>
      <c r="C906" s="39"/>
    </row>
    <row r="907" spans="1:3" ht="21.75" customHeight="1">
      <c r="A907" s="39"/>
      <c r="B907" s="39"/>
      <c r="C907" s="39"/>
    </row>
    <row r="908" spans="1:3" ht="21.75" customHeight="1">
      <c r="A908" s="39"/>
      <c r="B908" s="39"/>
      <c r="C908" s="39"/>
    </row>
    <row r="909" spans="1:3" ht="21.75" customHeight="1">
      <c r="A909" s="39"/>
      <c r="B909" s="39"/>
      <c r="C909" s="39"/>
    </row>
    <row r="910" spans="1:3" ht="21.75" customHeight="1">
      <c r="A910" s="39"/>
      <c r="B910" s="39"/>
      <c r="C910" s="39"/>
    </row>
    <row r="911" spans="1:3" ht="21.75" customHeight="1">
      <c r="A911" s="39"/>
      <c r="B911" s="39"/>
      <c r="C911" s="39"/>
    </row>
    <row r="912" spans="1:3" ht="21.75" customHeight="1">
      <c r="A912" s="39"/>
      <c r="B912" s="39"/>
      <c r="C912" s="39"/>
    </row>
    <row r="913" spans="1:3" ht="21.75" customHeight="1">
      <c r="A913" s="39"/>
      <c r="B913" s="39"/>
      <c r="C913" s="39"/>
    </row>
    <row r="914" spans="1:3" ht="21.75" customHeight="1">
      <c r="A914" s="39"/>
      <c r="B914" s="39"/>
      <c r="C914" s="39"/>
    </row>
    <row r="915" spans="1:3" ht="21.75" customHeight="1">
      <c r="A915" s="39"/>
      <c r="B915" s="39"/>
      <c r="C915" s="39"/>
    </row>
    <row r="916" spans="1:3" ht="21.75" customHeight="1">
      <c r="A916" s="39"/>
      <c r="B916" s="39"/>
      <c r="C916" s="39"/>
    </row>
    <row r="917" spans="1:3" ht="21.75" customHeight="1">
      <c r="A917" s="39"/>
      <c r="B917" s="39"/>
      <c r="C917" s="39"/>
    </row>
    <row r="918" spans="1:3" ht="21.75" customHeight="1">
      <c r="A918" s="39"/>
      <c r="B918" s="39"/>
      <c r="C918" s="39"/>
    </row>
    <row r="919" spans="1:3" ht="21.75" customHeight="1">
      <c r="A919" s="39"/>
      <c r="B919" s="39"/>
      <c r="C919" s="39"/>
    </row>
    <row r="920" spans="1:3" ht="21.75" customHeight="1">
      <c r="A920" s="39"/>
      <c r="B920" s="39"/>
      <c r="C920" s="39"/>
    </row>
    <row r="921" spans="1:3" ht="21.75" customHeight="1">
      <c r="A921" s="39"/>
      <c r="B921" s="39"/>
      <c r="C921" s="39"/>
    </row>
    <row r="922" spans="1:3" ht="21.75" customHeight="1">
      <c r="A922" s="39"/>
      <c r="B922" s="39"/>
      <c r="C922" s="39"/>
    </row>
    <row r="923" spans="1:3" ht="21.75" customHeight="1">
      <c r="A923" s="39"/>
      <c r="B923" s="39"/>
      <c r="C923" s="39"/>
    </row>
    <row r="924" spans="1:3" ht="21.75" customHeight="1">
      <c r="A924" s="39"/>
      <c r="B924" s="39"/>
      <c r="C924" s="39"/>
    </row>
    <row r="925" spans="1:3" ht="21.75" customHeight="1">
      <c r="A925" s="39"/>
      <c r="B925" s="39"/>
      <c r="C925" s="39"/>
    </row>
    <row r="926" spans="1:3" ht="21.75" customHeight="1">
      <c r="A926" s="39"/>
      <c r="B926" s="39"/>
      <c r="C926" s="39"/>
    </row>
    <row r="927" spans="1:3" ht="21.75" customHeight="1">
      <c r="A927" s="39"/>
      <c r="B927" s="39"/>
      <c r="C927" s="39"/>
    </row>
    <row r="928" spans="1:3" ht="21.75" customHeight="1">
      <c r="A928" s="39"/>
      <c r="B928" s="39"/>
      <c r="C928" s="39"/>
    </row>
    <row r="929" spans="1:3" ht="21.75" customHeight="1">
      <c r="A929" s="39"/>
      <c r="B929" s="39"/>
      <c r="C929" s="39"/>
    </row>
    <row r="930" spans="1:3" ht="21.75" customHeight="1">
      <c r="A930" s="39"/>
      <c r="B930" s="39"/>
      <c r="C930" s="39"/>
    </row>
    <row r="931" spans="1:3" ht="21.75" customHeight="1">
      <c r="A931" s="39"/>
      <c r="B931" s="39"/>
      <c r="C931" s="39"/>
    </row>
    <row r="932" spans="1:3" ht="21.75" customHeight="1">
      <c r="A932" s="39"/>
      <c r="B932" s="39"/>
      <c r="C932" s="39"/>
    </row>
    <row r="933" spans="1:3" ht="21.75" customHeight="1">
      <c r="A933" s="39"/>
      <c r="B933" s="39"/>
      <c r="C933" s="39"/>
    </row>
    <row r="934" spans="1:3" ht="21.75" customHeight="1">
      <c r="A934" s="39"/>
      <c r="B934" s="39"/>
      <c r="C934" s="39"/>
    </row>
    <row r="935" spans="1:3" ht="21.75" customHeight="1">
      <c r="A935" s="39"/>
      <c r="B935" s="39"/>
      <c r="C935" s="39"/>
    </row>
    <row r="936" spans="1:3" ht="21.75" customHeight="1">
      <c r="A936" s="39"/>
      <c r="B936" s="39"/>
      <c r="C936" s="39"/>
    </row>
    <row r="937" spans="1:3" ht="21.75" customHeight="1">
      <c r="A937" s="39"/>
      <c r="B937" s="39"/>
      <c r="C937" s="39"/>
    </row>
    <row r="938" spans="1:3" ht="21.75" customHeight="1">
      <c r="A938" s="39"/>
      <c r="B938" s="39"/>
      <c r="C938" s="39"/>
    </row>
    <row r="939" spans="1:3" ht="21.75" customHeight="1">
      <c r="A939" s="39"/>
      <c r="B939" s="39"/>
      <c r="C939" s="39"/>
    </row>
    <row r="940" spans="1:3" ht="21.75" customHeight="1">
      <c r="A940" s="39"/>
      <c r="B940" s="39"/>
      <c r="C940" s="39"/>
    </row>
    <row r="941" spans="1:3" ht="21.75" customHeight="1">
      <c r="A941" s="39"/>
      <c r="B941" s="39"/>
      <c r="C941" s="39"/>
    </row>
    <row r="942" spans="1:3" ht="21.75" customHeight="1">
      <c r="A942" s="39"/>
      <c r="B942" s="39"/>
      <c r="C942" s="39"/>
    </row>
    <row r="943" spans="1:3" ht="21.75" customHeight="1">
      <c r="A943" s="39"/>
      <c r="B943" s="39"/>
      <c r="C943" s="39"/>
    </row>
    <row r="944" spans="1:3" ht="21.75" customHeight="1">
      <c r="A944" s="39"/>
      <c r="B944" s="39"/>
      <c r="C944" s="39"/>
    </row>
    <row r="945" spans="1:3" ht="21.75" customHeight="1">
      <c r="A945" s="39"/>
      <c r="B945" s="39"/>
      <c r="C945" s="39"/>
    </row>
    <row r="946" spans="1:3" ht="21.75" customHeight="1">
      <c r="A946" s="39"/>
      <c r="B946" s="39"/>
      <c r="C946" s="39"/>
    </row>
    <row r="947" spans="1:3" ht="21.75" customHeight="1">
      <c r="A947" s="39"/>
      <c r="B947" s="39"/>
      <c r="C947" s="39"/>
    </row>
    <row r="948" spans="1:3" ht="21.75" customHeight="1">
      <c r="A948" s="39"/>
      <c r="B948" s="39"/>
      <c r="C948" s="39"/>
    </row>
    <row r="949" spans="1:3" ht="21.75" customHeight="1">
      <c r="A949" s="39"/>
      <c r="B949" s="39"/>
      <c r="C949" s="39"/>
    </row>
    <row r="950" spans="1:3" ht="21.75" customHeight="1">
      <c r="A950" s="39"/>
      <c r="B950" s="39"/>
      <c r="C950" s="39"/>
    </row>
    <row r="951" spans="1:3" ht="21.75" customHeight="1">
      <c r="A951" s="39"/>
      <c r="B951" s="39"/>
      <c r="C951" s="39"/>
    </row>
    <row r="952" spans="1:3" ht="21.75" customHeight="1">
      <c r="A952" s="39"/>
      <c r="B952" s="39"/>
      <c r="C952" s="39"/>
    </row>
    <row r="953" spans="1:3" ht="21.75" customHeight="1">
      <c r="A953" s="39"/>
      <c r="B953" s="39"/>
      <c r="C953" s="39"/>
    </row>
    <row r="954" spans="1:3" ht="21.75" customHeight="1">
      <c r="A954" s="39"/>
      <c r="B954" s="39"/>
      <c r="C954" s="39"/>
    </row>
    <row r="955" spans="1:3" ht="21.75" customHeight="1">
      <c r="A955" s="39"/>
      <c r="B955" s="39"/>
      <c r="C955" s="39"/>
    </row>
    <row r="956" spans="1:3" ht="21.75" customHeight="1">
      <c r="A956" s="39"/>
      <c r="B956" s="39"/>
      <c r="C956" s="39"/>
    </row>
    <row r="957" spans="1:3" ht="21.75" customHeight="1">
      <c r="A957" s="39"/>
      <c r="B957" s="39"/>
      <c r="C957" s="39"/>
    </row>
    <row r="958" spans="1:3" ht="21.75" customHeight="1">
      <c r="A958" s="39"/>
      <c r="B958" s="39"/>
      <c r="C958" s="39"/>
    </row>
    <row r="959" spans="1:3" ht="21.75" customHeight="1">
      <c r="A959" s="39"/>
      <c r="B959" s="39"/>
      <c r="C959" s="39"/>
    </row>
    <row r="960" spans="1:3" ht="21.75" customHeight="1">
      <c r="A960" s="39"/>
      <c r="B960" s="39"/>
      <c r="C960" s="39"/>
    </row>
    <row r="961" spans="1:3" ht="21.75" customHeight="1">
      <c r="A961" s="39"/>
      <c r="B961" s="39"/>
      <c r="C961" s="39"/>
    </row>
    <row r="962" spans="1:3" ht="21.75" customHeight="1">
      <c r="A962" s="39"/>
      <c r="B962" s="39"/>
      <c r="C962" s="39"/>
    </row>
    <row r="963" spans="1:3" ht="21.75" customHeight="1">
      <c r="A963" s="39"/>
      <c r="B963" s="39"/>
      <c r="C963" s="39"/>
    </row>
    <row r="964" spans="1:3" ht="21.75" customHeight="1">
      <c r="A964" s="39"/>
      <c r="B964" s="39"/>
      <c r="C964" s="39"/>
    </row>
    <row r="965" spans="1:3" ht="21.75" customHeight="1">
      <c r="A965" s="39"/>
      <c r="B965" s="39"/>
      <c r="C965" s="39"/>
    </row>
    <row r="966" spans="1:3" ht="21.75" customHeight="1">
      <c r="A966" s="39"/>
      <c r="B966" s="39"/>
      <c r="C966" s="39"/>
    </row>
    <row r="967" spans="1:3" ht="21.75" customHeight="1">
      <c r="A967" s="39"/>
      <c r="B967" s="39"/>
      <c r="C967" s="39"/>
    </row>
    <row r="968" spans="1:3" ht="21.75" customHeight="1">
      <c r="A968" s="39"/>
      <c r="B968" s="39"/>
      <c r="C968" s="39"/>
    </row>
    <row r="969" spans="1:3" ht="21.75" customHeight="1">
      <c r="A969" s="39"/>
      <c r="B969" s="39"/>
      <c r="C969" s="39"/>
    </row>
    <row r="970" spans="1:3" ht="21.75" customHeight="1">
      <c r="A970" s="39"/>
      <c r="B970" s="39"/>
      <c r="C970" s="39"/>
    </row>
    <row r="971" spans="1:3" ht="21.75" customHeight="1">
      <c r="A971" s="39"/>
      <c r="B971" s="39"/>
      <c r="C971" s="39"/>
    </row>
    <row r="972" spans="1:3" ht="21.75" customHeight="1">
      <c r="A972" s="39"/>
      <c r="B972" s="39"/>
      <c r="C972" s="39"/>
    </row>
    <row r="973" spans="1:3" ht="21.75" customHeight="1">
      <c r="A973" s="39"/>
      <c r="B973" s="39"/>
      <c r="C973" s="39"/>
    </row>
    <row r="974" spans="1:3" ht="21.75" customHeight="1">
      <c r="A974" s="39"/>
      <c r="B974" s="39"/>
      <c r="C974" s="39"/>
    </row>
    <row r="975" spans="1:3" ht="21.75" customHeight="1">
      <c r="A975" s="39"/>
      <c r="B975" s="39"/>
      <c r="C975" s="39"/>
    </row>
    <row r="976" spans="1:3" ht="21.75" customHeight="1">
      <c r="A976" s="39"/>
      <c r="B976" s="39"/>
      <c r="C976" s="39"/>
    </row>
    <row r="977" spans="1:3" ht="21.75" customHeight="1">
      <c r="A977" s="39"/>
      <c r="B977" s="39"/>
      <c r="C977" s="39"/>
    </row>
    <row r="978" spans="1:3" ht="21.75" customHeight="1">
      <c r="A978" s="39"/>
      <c r="B978" s="39"/>
      <c r="C978" s="39"/>
    </row>
    <row r="979" spans="1:3" ht="21.75" customHeight="1">
      <c r="A979" s="39"/>
      <c r="B979" s="39"/>
      <c r="C979" s="39"/>
    </row>
    <row r="980" spans="1:3" ht="21.75" customHeight="1">
      <c r="A980" s="39"/>
      <c r="B980" s="39"/>
      <c r="C980" s="39"/>
    </row>
    <row r="981" spans="1:3" ht="21.75" customHeight="1">
      <c r="A981" s="39"/>
      <c r="B981" s="39"/>
      <c r="C981" s="39"/>
    </row>
    <row r="982" spans="1:3" ht="21.75" customHeight="1">
      <c r="A982" s="39"/>
      <c r="B982" s="39"/>
      <c r="C982" s="39"/>
    </row>
    <row r="983" spans="1:3" ht="21.75" customHeight="1">
      <c r="A983" s="39"/>
      <c r="B983" s="39"/>
      <c r="C983" s="39"/>
    </row>
    <row r="984" spans="1:3" ht="21.75" customHeight="1">
      <c r="A984" s="39"/>
      <c r="B984" s="39"/>
      <c r="C984" s="39"/>
    </row>
    <row r="985" spans="1:3" ht="21.75" customHeight="1">
      <c r="A985" s="39"/>
      <c r="B985" s="39"/>
      <c r="C985" s="39"/>
    </row>
    <row r="986" spans="1:3" ht="21.75" customHeight="1">
      <c r="A986" s="39"/>
      <c r="B986" s="39"/>
      <c r="C986" s="39"/>
    </row>
    <row r="987" spans="1:3" ht="21.75" customHeight="1">
      <c r="A987" s="39"/>
      <c r="B987" s="39"/>
      <c r="C987" s="39"/>
    </row>
    <row r="988" spans="1:3" ht="21.75" customHeight="1">
      <c r="A988" s="39"/>
      <c r="B988" s="39"/>
      <c r="C988" s="39"/>
    </row>
    <row r="989" spans="1:3" ht="21.75" customHeight="1">
      <c r="A989" s="39"/>
      <c r="B989" s="39"/>
      <c r="C989" s="39"/>
    </row>
    <row r="990" spans="1:3" ht="21.75" customHeight="1">
      <c r="A990" s="39"/>
      <c r="B990" s="39"/>
      <c r="C990" s="39"/>
    </row>
    <row r="991" spans="1:3" ht="21.75" customHeight="1">
      <c r="A991" s="39"/>
      <c r="B991" s="39"/>
      <c r="C991" s="39"/>
    </row>
    <row r="992" spans="1:3" ht="21.75" customHeight="1">
      <c r="A992" s="39"/>
      <c r="B992" s="39"/>
      <c r="C992" s="39"/>
    </row>
    <row r="993" spans="1:3" ht="21.75" customHeight="1">
      <c r="A993" s="39"/>
      <c r="B993" s="39"/>
      <c r="C993" s="39"/>
    </row>
    <row r="994" spans="1:3" ht="21.75" customHeight="1">
      <c r="A994" s="39"/>
      <c r="B994" s="39"/>
      <c r="C994" s="39"/>
    </row>
    <row r="995" spans="1:3" ht="21.75" customHeight="1">
      <c r="A995" s="39"/>
      <c r="B995" s="39"/>
      <c r="C995" s="39"/>
    </row>
    <row r="996" spans="1:3" ht="21.75" customHeight="1">
      <c r="A996" s="39"/>
      <c r="B996" s="39"/>
      <c r="C996" s="39"/>
    </row>
    <row r="997" spans="1:3" ht="21.75" customHeight="1">
      <c r="A997" s="39"/>
      <c r="B997" s="39"/>
      <c r="C997" s="39"/>
    </row>
    <row r="998" spans="1:3" ht="21.75" customHeight="1">
      <c r="A998" s="39"/>
      <c r="B998" s="39"/>
      <c r="C998" s="39"/>
    </row>
    <row r="999" spans="1:3" ht="21.75" customHeight="1">
      <c r="A999" s="39"/>
      <c r="B999" s="39"/>
      <c r="C999" s="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N1002"/>
  <sheetViews>
    <sheetView workbookViewId="0">
      <pane ySplit="5" topLeftCell="A6" activePane="bottomLeft" state="frozen"/>
      <selection pane="bottomLeft" activeCell="B7" sqref="B7"/>
    </sheetView>
  </sheetViews>
  <sheetFormatPr defaultColWidth="12.7109375" defaultRowHeight="15.75" customHeight="1"/>
  <cols>
    <col min="1" max="1" width="12" customWidth="1"/>
    <col min="2" max="2" width="5.7109375" customWidth="1"/>
    <col min="3" max="3" width="10" customWidth="1"/>
    <col min="4" max="4" width="7" customWidth="1"/>
    <col min="5" max="5" width="18" customWidth="1"/>
    <col min="6" max="6" width="13.85546875" customWidth="1"/>
    <col min="7" max="7" width="7" customWidth="1"/>
    <col min="8" max="8" width="18" customWidth="1"/>
    <col min="9" max="9" width="13.85546875" customWidth="1"/>
    <col min="10" max="10" width="7" customWidth="1"/>
    <col min="11" max="11" width="18" customWidth="1"/>
    <col min="12" max="12" width="13.85546875" customWidth="1"/>
    <col min="13" max="14" width="42.140625" customWidth="1"/>
  </cols>
  <sheetData>
    <row r="1" spans="1:14" ht="21.75" customHeight="1">
      <c r="A1" s="32" t="s">
        <v>350</v>
      </c>
      <c r="B1" s="32" t="s">
        <v>351</v>
      </c>
      <c r="C1" s="33"/>
      <c r="D1" s="34"/>
      <c r="E1" s="35"/>
      <c r="F1" s="35"/>
      <c r="G1" s="34"/>
      <c r="H1" s="35"/>
      <c r="I1" s="35"/>
      <c r="J1" s="34"/>
      <c r="K1" s="35"/>
      <c r="L1" s="35"/>
      <c r="M1" s="35"/>
    </row>
    <row r="2" spans="1:14" ht="21.75" customHeight="1">
      <c r="A2" s="32" t="s">
        <v>352</v>
      </c>
      <c r="B2" s="32" t="s">
        <v>353</v>
      </c>
      <c r="C2" s="33"/>
      <c r="D2" s="34"/>
      <c r="E2" s="35"/>
      <c r="F2" s="35"/>
      <c r="G2" s="34"/>
      <c r="H2" s="35"/>
      <c r="I2" s="35"/>
      <c r="J2" s="34"/>
      <c r="K2" s="35"/>
      <c r="L2" s="35"/>
      <c r="M2" s="35"/>
    </row>
    <row r="3" spans="1:14" ht="21.75" customHeight="1">
      <c r="A3" s="32" t="s">
        <v>381</v>
      </c>
      <c r="B3" s="36"/>
      <c r="C3" s="33"/>
      <c r="D3" s="34"/>
      <c r="E3" s="35"/>
      <c r="F3" s="35"/>
      <c r="G3" s="34"/>
      <c r="H3" s="35"/>
      <c r="I3" s="35"/>
      <c r="J3" s="34"/>
      <c r="K3" s="35"/>
      <c r="L3" s="35"/>
      <c r="M3" s="35"/>
    </row>
    <row r="4" spans="1:14" ht="21.75" customHeight="1">
      <c r="A4" s="37" t="s">
        <v>382</v>
      </c>
      <c r="B4" s="36" t="s">
        <v>356</v>
      </c>
      <c r="C4" s="33"/>
      <c r="D4" s="34" t="s">
        <v>357</v>
      </c>
      <c r="E4" s="35" t="s">
        <v>358</v>
      </c>
      <c r="F4" s="35" t="s">
        <v>359</v>
      </c>
      <c r="G4" s="34" t="s">
        <v>360</v>
      </c>
      <c r="H4" s="35" t="s">
        <v>358</v>
      </c>
      <c r="I4" s="35" t="s">
        <v>359</v>
      </c>
      <c r="J4" s="34" t="s">
        <v>242</v>
      </c>
      <c r="K4" s="35" t="s">
        <v>358</v>
      </c>
      <c r="L4" s="35" t="s">
        <v>359</v>
      </c>
      <c r="M4" s="35"/>
      <c r="N4" s="35"/>
    </row>
    <row r="5" spans="1:14" ht="21.75" customHeight="1">
      <c r="A5" s="36" t="s">
        <v>361</v>
      </c>
      <c r="B5" s="38" t="s">
        <v>362</v>
      </c>
      <c r="C5" s="35" t="s">
        <v>98</v>
      </c>
      <c r="D5" s="34" t="s">
        <v>363</v>
      </c>
      <c r="E5" s="39" t="s">
        <v>364</v>
      </c>
      <c r="F5" s="39" t="s">
        <v>365</v>
      </c>
      <c r="G5" s="34" t="s">
        <v>363</v>
      </c>
      <c r="H5" s="39" t="s">
        <v>364</v>
      </c>
      <c r="I5" s="39" t="s">
        <v>365</v>
      </c>
      <c r="J5" s="34" t="s">
        <v>363</v>
      </c>
      <c r="K5" s="39" t="s">
        <v>364</v>
      </c>
      <c r="L5" s="39" t="s">
        <v>365</v>
      </c>
      <c r="M5" s="35" t="s">
        <v>366</v>
      </c>
      <c r="N5" s="35"/>
    </row>
    <row r="6" spans="1:14" ht="21.75" customHeight="1">
      <c r="A6" s="36" t="s">
        <v>367</v>
      </c>
      <c r="B6" s="38">
        <v>0.1</v>
      </c>
      <c r="C6" s="33" t="s">
        <v>105</v>
      </c>
      <c r="D6" s="40">
        <v>35</v>
      </c>
      <c r="E6" s="41" t="s">
        <v>369</v>
      </c>
      <c r="F6" s="41" t="s">
        <v>373</v>
      </c>
      <c r="G6" s="40">
        <v>29</v>
      </c>
      <c r="H6" s="41" t="s">
        <v>369</v>
      </c>
      <c r="I6" s="36" t="s">
        <v>370</v>
      </c>
      <c r="J6" s="40">
        <v>6</v>
      </c>
      <c r="K6" s="41" t="s">
        <v>369</v>
      </c>
      <c r="L6" s="48" t="s">
        <v>370</v>
      </c>
    </row>
    <row r="7" spans="1:14" ht="21.75" customHeight="1">
      <c r="A7" s="36" t="s">
        <v>367</v>
      </c>
      <c r="B7" s="38">
        <v>0.3</v>
      </c>
      <c r="C7" s="33" t="s">
        <v>113</v>
      </c>
      <c r="D7" s="40">
        <v>12</v>
      </c>
      <c r="E7" s="41" t="s">
        <v>369</v>
      </c>
      <c r="F7" s="41" t="s">
        <v>370</v>
      </c>
      <c r="G7" s="40">
        <v>24</v>
      </c>
      <c r="H7" s="41" t="s">
        <v>369</v>
      </c>
      <c r="I7" s="36" t="s">
        <v>370</v>
      </c>
      <c r="J7" s="40">
        <v>39</v>
      </c>
      <c r="K7" s="41" t="s">
        <v>369</v>
      </c>
      <c r="L7" s="48" t="s">
        <v>370</v>
      </c>
    </row>
    <row r="8" spans="1:14" ht="21.75" customHeight="1">
      <c r="A8" s="36" t="s">
        <v>367</v>
      </c>
      <c r="B8" s="38">
        <v>0.5</v>
      </c>
      <c r="C8" s="33" t="s">
        <v>113</v>
      </c>
      <c r="D8" s="40">
        <v>3</v>
      </c>
      <c r="E8" s="41" t="s">
        <v>369</v>
      </c>
      <c r="F8" s="41" t="s">
        <v>370</v>
      </c>
      <c r="G8" s="35">
        <v>20</v>
      </c>
      <c r="H8" s="41" t="s">
        <v>369</v>
      </c>
      <c r="I8" s="35" t="s">
        <v>370</v>
      </c>
      <c r="J8" s="35">
        <v>44</v>
      </c>
      <c r="K8" s="41" t="s">
        <v>369</v>
      </c>
      <c r="L8" s="48" t="s">
        <v>370</v>
      </c>
    </row>
    <row r="9" spans="1:14" ht="21.75" customHeight="1">
      <c r="A9" s="36" t="s">
        <v>367</v>
      </c>
      <c r="B9" s="38">
        <v>0.7</v>
      </c>
      <c r="C9" s="35" t="s">
        <v>113</v>
      </c>
      <c r="D9" s="40">
        <v>7</v>
      </c>
      <c r="E9" s="41" t="s">
        <v>369</v>
      </c>
      <c r="F9" s="41" t="s">
        <v>370</v>
      </c>
      <c r="G9" s="35">
        <v>16</v>
      </c>
      <c r="H9" s="41" t="s">
        <v>369</v>
      </c>
      <c r="I9" s="35" t="s">
        <v>370</v>
      </c>
      <c r="J9" s="35">
        <v>42</v>
      </c>
      <c r="K9" s="41" t="s">
        <v>368</v>
      </c>
      <c r="L9" s="48"/>
    </row>
    <row r="10" spans="1:14" ht="21.75" customHeight="1">
      <c r="A10" s="36" t="s">
        <v>367</v>
      </c>
      <c r="B10" s="38">
        <v>0.9</v>
      </c>
      <c r="C10" s="33" t="s">
        <v>113</v>
      </c>
      <c r="D10" s="40">
        <v>13</v>
      </c>
      <c r="E10" s="41" t="s">
        <v>369</v>
      </c>
      <c r="F10" s="41" t="s">
        <v>370</v>
      </c>
      <c r="G10" s="35">
        <v>17</v>
      </c>
      <c r="H10" s="41" t="s">
        <v>369</v>
      </c>
      <c r="I10" s="35" t="s">
        <v>370</v>
      </c>
      <c r="J10" s="35">
        <v>41</v>
      </c>
      <c r="K10" s="41" t="s">
        <v>369</v>
      </c>
      <c r="L10" s="48" t="s">
        <v>370</v>
      </c>
    </row>
    <row r="11" spans="1:14" ht="21.75" customHeight="1">
      <c r="A11" s="36" t="s">
        <v>367</v>
      </c>
      <c r="B11" s="38">
        <v>1.1000000000000001</v>
      </c>
      <c r="C11" s="33" t="s">
        <v>105</v>
      </c>
      <c r="D11" s="35">
        <v>66</v>
      </c>
      <c r="E11" s="41" t="s">
        <v>369</v>
      </c>
      <c r="F11" s="41" t="s">
        <v>370</v>
      </c>
      <c r="G11" s="35">
        <v>28</v>
      </c>
      <c r="H11" s="41" t="s">
        <v>369</v>
      </c>
      <c r="I11" s="35" t="s">
        <v>370</v>
      </c>
      <c r="J11" s="35">
        <v>1</v>
      </c>
      <c r="K11" s="41" t="s">
        <v>369</v>
      </c>
      <c r="L11" s="48" t="s">
        <v>370</v>
      </c>
    </row>
    <row r="12" spans="1:14" ht="21.75" customHeight="1">
      <c r="A12" s="36" t="s">
        <v>367</v>
      </c>
      <c r="B12" s="38">
        <v>1.3</v>
      </c>
      <c r="C12" s="33" t="s">
        <v>105</v>
      </c>
      <c r="D12" s="35">
        <v>64</v>
      </c>
      <c r="E12" s="41" t="s">
        <v>369</v>
      </c>
      <c r="F12" s="41" t="s">
        <v>370</v>
      </c>
      <c r="G12" s="35">
        <v>54</v>
      </c>
      <c r="H12" s="41" t="s">
        <v>369</v>
      </c>
      <c r="I12" s="35" t="s">
        <v>370</v>
      </c>
      <c r="J12" s="35">
        <v>84</v>
      </c>
      <c r="K12" s="41" t="s">
        <v>369</v>
      </c>
      <c r="L12" s="48" t="s">
        <v>370</v>
      </c>
    </row>
    <row r="13" spans="1:14" ht="21.75" customHeight="1">
      <c r="A13" s="36" t="s">
        <v>367</v>
      </c>
      <c r="B13" s="38">
        <v>1.5</v>
      </c>
      <c r="C13" s="33" t="s">
        <v>113</v>
      </c>
      <c r="D13" s="35">
        <v>8</v>
      </c>
      <c r="E13" s="41" t="s">
        <v>369</v>
      </c>
      <c r="F13" s="41" t="s">
        <v>370</v>
      </c>
      <c r="G13" s="35">
        <v>25</v>
      </c>
      <c r="H13" s="41" t="s">
        <v>369</v>
      </c>
      <c r="I13" s="35" t="s">
        <v>370</v>
      </c>
      <c r="J13" s="35">
        <v>32</v>
      </c>
      <c r="K13" s="41" t="s">
        <v>369</v>
      </c>
      <c r="L13" s="48" t="s">
        <v>370</v>
      </c>
    </row>
    <row r="14" spans="1:14" ht="21.75" customHeight="1">
      <c r="A14" s="36" t="s">
        <v>367</v>
      </c>
      <c r="B14" s="38">
        <v>1.7</v>
      </c>
      <c r="C14" s="33" t="s">
        <v>105</v>
      </c>
      <c r="D14" s="35">
        <v>32</v>
      </c>
      <c r="E14" s="41" t="s">
        <v>369</v>
      </c>
      <c r="F14" s="41" t="s">
        <v>370</v>
      </c>
      <c r="G14" s="35">
        <v>26</v>
      </c>
      <c r="H14" s="41" t="s">
        <v>369</v>
      </c>
      <c r="I14" s="35" t="s">
        <v>370</v>
      </c>
      <c r="J14" s="35">
        <v>82</v>
      </c>
      <c r="K14" s="41" t="s">
        <v>369</v>
      </c>
      <c r="L14" s="48" t="s">
        <v>370</v>
      </c>
    </row>
    <row r="15" spans="1:14" ht="21.75" customHeight="1">
      <c r="A15" s="36" t="s">
        <v>367</v>
      </c>
      <c r="B15" s="38">
        <v>1.9</v>
      </c>
      <c r="C15" s="33" t="s">
        <v>113</v>
      </c>
      <c r="D15" s="35">
        <v>5</v>
      </c>
      <c r="E15" s="41" t="s">
        <v>369</v>
      </c>
      <c r="F15" s="41" t="s">
        <v>370</v>
      </c>
      <c r="G15" s="35">
        <v>29</v>
      </c>
      <c r="H15" s="41" t="s">
        <v>369</v>
      </c>
      <c r="I15" s="35" t="s">
        <v>370</v>
      </c>
      <c r="J15" s="35">
        <v>38</v>
      </c>
      <c r="K15" s="41" t="s">
        <v>369</v>
      </c>
      <c r="L15" s="48" t="s">
        <v>370</v>
      </c>
    </row>
    <row r="16" spans="1:14" ht="21.75" customHeight="1">
      <c r="A16" s="36" t="s">
        <v>367</v>
      </c>
      <c r="B16" s="38">
        <v>2.1</v>
      </c>
      <c r="C16" s="33" t="s">
        <v>105</v>
      </c>
      <c r="D16" s="35">
        <v>40</v>
      </c>
      <c r="E16" s="41" t="s">
        <v>369</v>
      </c>
      <c r="F16" s="41" t="s">
        <v>370</v>
      </c>
      <c r="G16" s="35">
        <v>17</v>
      </c>
      <c r="H16" s="41" t="s">
        <v>369</v>
      </c>
      <c r="I16" s="35" t="s">
        <v>370</v>
      </c>
      <c r="J16" s="35">
        <v>87</v>
      </c>
      <c r="K16" s="41" t="s">
        <v>369</v>
      </c>
      <c r="L16" s="48" t="s">
        <v>370</v>
      </c>
    </row>
    <row r="17" spans="1:14" ht="21.75" customHeight="1">
      <c r="A17" s="36" t="s">
        <v>367</v>
      </c>
      <c r="B17" s="38">
        <v>2.2999999999999998</v>
      </c>
      <c r="C17" s="33" t="s">
        <v>105</v>
      </c>
      <c r="D17" s="35">
        <v>42</v>
      </c>
      <c r="E17" s="41" t="s">
        <v>369</v>
      </c>
      <c r="F17" s="41" t="s">
        <v>370</v>
      </c>
      <c r="G17" s="35">
        <v>23</v>
      </c>
      <c r="H17" s="41" t="s">
        <v>369</v>
      </c>
      <c r="I17" s="35" t="s">
        <v>370</v>
      </c>
      <c r="J17" s="35">
        <v>9</v>
      </c>
      <c r="K17" s="41" t="s">
        <v>369</v>
      </c>
      <c r="L17" s="48" t="s">
        <v>370</v>
      </c>
    </row>
    <row r="18" spans="1:14" ht="21.75" customHeight="1">
      <c r="A18" s="36" t="s">
        <v>367</v>
      </c>
      <c r="B18" s="38">
        <v>2.5</v>
      </c>
      <c r="C18" s="38" t="s">
        <v>110</v>
      </c>
      <c r="D18" s="35">
        <v>8</v>
      </c>
      <c r="E18" s="41" t="s">
        <v>369</v>
      </c>
      <c r="F18" s="41" t="s">
        <v>370</v>
      </c>
      <c r="G18" s="35">
        <v>36</v>
      </c>
      <c r="H18" s="41" t="s">
        <v>369</v>
      </c>
      <c r="I18" s="35" t="s">
        <v>377</v>
      </c>
      <c r="J18" s="35">
        <v>43</v>
      </c>
      <c r="K18" s="41" t="s">
        <v>369</v>
      </c>
      <c r="L18" s="48" t="s">
        <v>370</v>
      </c>
    </row>
    <row r="19" spans="1:14" ht="21.75" customHeight="1">
      <c r="A19" s="36" t="s">
        <v>367</v>
      </c>
      <c r="B19" s="38">
        <v>2.7</v>
      </c>
      <c r="C19" s="33" t="s">
        <v>105</v>
      </c>
      <c r="D19" s="35">
        <v>38</v>
      </c>
      <c r="E19" s="41" t="s">
        <v>369</v>
      </c>
      <c r="F19" s="41" t="s">
        <v>370</v>
      </c>
      <c r="G19" s="35">
        <v>20</v>
      </c>
      <c r="H19" s="41" t="s">
        <v>369</v>
      </c>
      <c r="I19" s="35" t="s">
        <v>370</v>
      </c>
      <c r="J19" s="35">
        <v>10</v>
      </c>
      <c r="K19" s="41" t="s">
        <v>369</v>
      </c>
      <c r="L19" s="48" t="s">
        <v>370</v>
      </c>
    </row>
    <row r="20" spans="1:14" ht="21.75" customHeight="1">
      <c r="A20" s="36" t="s">
        <v>367</v>
      </c>
      <c r="B20" s="38">
        <v>2.9</v>
      </c>
      <c r="C20" s="38" t="s">
        <v>110</v>
      </c>
      <c r="D20" s="35">
        <v>11</v>
      </c>
      <c r="E20" s="41" t="s">
        <v>369</v>
      </c>
      <c r="F20" s="41" t="s">
        <v>370</v>
      </c>
      <c r="G20" s="35">
        <v>21</v>
      </c>
      <c r="H20" s="41" t="s">
        <v>369</v>
      </c>
      <c r="I20" s="35" t="s">
        <v>370</v>
      </c>
      <c r="J20" s="35">
        <v>41</v>
      </c>
      <c r="K20" s="41" t="s">
        <v>369</v>
      </c>
      <c r="L20" s="48" t="s">
        <v>370</v>
      </c>
    </row>
    <row r="21" spans="1:14" ht="21.75" customHeight="1">
      <c r="A21" s="36" t="s">
        <v>367</v>
      </c>
      <c r="B21" s="38">
        <v>3.1</v>
      </c>
      <c r="C21" s="33" t="s">
        <v>105</v>
      </c>
      <c r="D21" s="35">
        <v>44</v>
      </c>
      <c r="E21" s="41" t="s">
        <v>369</v>
      </c>
      <c r="F21" s="41" t="s">
        <v>370</v>
      </c>
      <c r="G21" s="35">
        <v>30</v>
      </c>
      <c r="H21" s="41" t="s">
        <v>369</v>
      </c>
      <c r="I21" s="35" t="s">
        <v>370</v>
      </c>
      <c r="J21" s="35">
        <v>76</v>
      </c>
      <c r="K21" s="41" t="s">
        <v>369</v>
      </c>
      <c r="L21" s="48" t="s">
        <v>370</v>
      </c>
    </row>
    <row r="22" spans="1:14" ht="21.75" customHeight="1">
      <c r="A22" s="36" t="s">
        <v>367</v>
      </c>
      <c r="B22" s="38">
        <v>3.3</v>
      </c>
      <c r="C22" s="33" t="s">
        <v>113</v>
      </c>
      <c r="D22" s="35">
        <v>4</v>
      </c>
      <c r="E22" s="41" t="s">
        <v>369</v>
      </c>
      <c r="F22" s="41" t="s">
        <v>370</v>
      </c>
      <c r="G22" s="35">
        <v>21</v>
      </c>
      <c r="H22" s="41" t="s">
        <v>369</v>
      </c>
      <c r="I22" s="35" t="s">
        <v>370</v>
      </c>
      <c r="J22" s="35">
        <v>43</v>
      </c>
      <c r="K22" s="41" t="s">
        <v>369</v>
      </c>
      <c r="L22" s="48" t="s">
        <v>370</v>
      </c>
    </row>
    <row r="23" spans="1:14" ht="21.75" customHeight="1">
      <c r="A23" s="36" t="s">
        <v>367</v>
      </c>
      <c r="B23" s="38">
        <v>3.5</v>
      </c>
      <c r="C23" s="33" t="s">
        <v>105</v>
      </c>
      <c r="D23" s="35">
        <v>70</v>
      </c>
      <c r="E23" s="41" t="s">
        <v>369</v>
      </c>
      <c r="F23" s="41" t="s">
        <v>370</v>
      </c>
      <c r="G23" s="35">
        <v>27</v>
      </c>
      <c r="H23" s="41" t="s">
        <v>369</v>
      </c>
      <c r="I23" s="35" t="s">
        <v>370</v>
      </c>
      <c r="J23" s="35">
        <v>78</v>
      </c>
      <c r="K23" s="41" t="s">
        <v>369</v>
      </c>
      <c r="L23" s="48" t="s">
        <v>370</v>
      </c>
    </row>
    <row r="24" spans="1:14" ht="21.75" customHeight="1">
      <c r="A24" s="36" t="s">
        <v>367</v>
      </c>
      <c r="B24" s="38">
        <v>3.7</v>
      </c>
      <c r="C24" s="33" t="s">
        <v>105</v>
      </c>
      <c r="D24" s="35">
        <v>67</v>
      </c>
      <c r="E24" s="41" t="s">
        <v>369</v>
      </c>
      <c r="F24" s="41" t="s">
        <v>370</v>
      </c>
      <c r="G24" s="35">
        <v>58</v>
      </c>
      <c r="H24" s="41" t="s">
        <v>369</v>
      </c>
      <c r="I24" s="35" t="s">
        <v>370</v>
      </c>
      <c r="J24" s="35">
        <v>8</v>
      </c>
      <c r="K24" s="41" t="s">
        <v>369</v>
      </c>
      <c r="L24" s="48" t="s">
        <v>370</v>
      </c>
    </row>
    <row r="25" spans="1:14" ht="21.75" customHeight="1">
      <c r="A25" s="36" t="s">
        <v>367</v>
      </c>
      <c r="B25" s="38">
        <v>3.9</v>
      </c>
      <c r="C25" s="33" t="s">
        <v>105</v>
      </c>
      <c r="D25" s="43">
        <v>37</v>
      </c>
      <c r="E25" s="44" t="s">
        <v>369</v>
      </c>
      <c r="F25" s="44" t="s">
        <v>370</v>
      </c>
      <c r="G25" s="43">
        <v>53</v>
      </c>
      <c r="H25" s="44" t="s">
        <v>369</v>
      </c>
      <c r="I25" s="45" t="s">
        <v>370</v>
      </c>
      <c r="J25" s="43">
        <v>11</v>
      </c>
      <c r="K25" s="44" t="s">
        <v>369</v>
      </c>
      <c r="L25" s="44" t="s">
        <v>370</v>
      </c>
    </row>
    <row r="26" spans="1:14" ht="21.75" customHeight="1">
      <c r="A26" s="36" t="s">
        <v>367</v>
      </c>
      <c r="B26" s="38">
        <v>4.0999999999999996</v>
      </c>
      <c r="C26" s="38" t="s">
        <v>110</v>
      </c>
      <c r="D26" s="43">
        <v>2</v>
      </c>
      <c r="E26" s="44" t="s">
        <v>369</v>
      </c>
      <c r="F26" s="44" t="s">
        <v>370</v>
      </c>
      <c r="G26" s="43">
        <v>25</v>
      </c>
      <c r="H26" s="44" t="s">
        <v>369</v>
      </c>
      <c r="I26" s="45" t="s">
        <v>370</v>
      </c>
      <c r="J26" s="43">
        <v>37</v>
      </c>
      <c r="K26" s="44" t="s">
        <v>369</v>
      </c>
      <c r="L26" s="44" t="s">
        <v>370</v>
      </c>
    </row>
    <row r="27" spans="1:14" ht="21.75" customHeight="1">
      <c r="A27" s="36" t="s">
        <v>367</v>
      </c>
      <c r="B27" s="38">
        <v>4.3</v>
      </c>
      <c r="C27" s="33" t="s">
        <v>105</v>
      </c>
      <c r="D27" s="43">
        <v>41</v>
      </c>
      <c r="E27" s="44" t="s">
        <v>369</v>
      </c>
      <c r="F27" s="44" t="s">
        <v>370</v>
      </c>
      <c r="G27" s="43">
        <v>59</v>
      </c>
      <c r="H27" s="44" t="s">
        <v>369</v>
      </c>
      <c r="I27" s="45" t="s">
        <v>370</v>
      </c>
      <c r="J27" s="43">
        <v>80</v>
      </c>
      <c r="K27" s="44" t="s">
        <v>369</v>
      </c>
      <c r="L27" s="44" t="s">
        <v>370</v>
      </c>
    </row>
    <row r="28" spans="1:14" ht="21.75" customHeight="1">
      <c r="A28" s="36" t="s">
        <v>367</v>
      </c>
      <c r="B28" s="38">
        <v>4.5</v>
      </c>
      <c r="C28" s="35" t="s">
        <v>110</v>
      </c>
      <c r="D28" s="35">
        <v>9</v>
      </c>
      <c r="E28" s="41" t="s">
        <v>369</v>
      </c>
      <c r="F28" s="41" t="s">
        <v>370</v>
      </c>
      <c r="G28" s="35">
        <v>31</v>
      </c>
      <c r="H28" s="41" t="s">
        <v>369</v>
      </c>
      <c r="I28" s="35" t="s">
        <v>370</v>
      </c>
      <c r="J28" s="35">
        <v>35</v>
      </c>
      <c r="K28" s="41" t="s">
        <v>369</v>
      </c>
      <c r="L28" s="48" t="s">
        <v>370</v>
      </c>
    </row>
    <row r="29" spans="1:14" ht="21.75" customHeight="1">
      <c r="A29" s="36" t="s">
        <v>367</v>
      </c>
      <c r="B29" s="38">
        <v>4.7</v>
      </c>
      <c r="C29" s="38" t="s">
        <v>110</v>
      </c>
      <c r="D29" s="35">
        <v>6</v>
      </c>
      <c r="E29" s="41" t="s">
        <v>369</v>
      </c>
      <c r="F29" s="41" t="s">
        <v>370</v>
      </c>
      <c r="G29" s="35">
        <v>17</v>
      </c>
      <c r="H29" s="41" t="s">
        <v>369</v>
      </c>
      <c r="I29" s="35" t="s">
        <v>370</v>
      </c>
      <c r="J29" s="35">
        <v>41</v>
      </c>
      <c r="K29" s="41" t="s">
        <v>369</v>
      </c>
      <c r="L29" s="48" t="s">
        <v>370</v>
      </c>
    </row>
    <row r="30" spans="1:14" ht="21.75" customHeight="1">
      <c r="A30" s="36" t="s">
        <v>367</v>
      </c>
      <c r="B30" s="38">
        <v>4.9000000000000004</v>
      </c>
      <c r="C30" s="33" t="s">
        <v>105</v>
      </c>
      <c r="D30" s="35">
        <v>75</v>
      </c>
      <c r="E30" s="41" t="s">
        <v>369</v>
      </c>
      <c r="F30" s="41" t="s">
        <v>370</v>
      </c>
      <c r="G30" s="35">
        <v>21</v>
      </c>
      <c r="H30" s="41" t="s">
        <v>369</v>
      </c>
      <c r="I30" s="35" t="s">
        <v>370</v>
      </c>
      <c r="J30" s="35">
        <v>98</v>
      </c>
      <c r="K30" s="41" t="s">
        <v>369</v>
      </c>
      <c r="L30" s="48" t="s">
        <v>370</v>
      </c>
    </row>
    <row r="31" spans="1:14" ht="21.75" customHeight="1">
      <c r="A31" s="49" t="s">
        <v>367</v>
      </c>
      <c r="B31" s="50">
        <v>5.0999999999999996</v>
      </c>
      <c r="C31" s="51" t="s">
        <v>105</v>
      </c>
      <c r="D31" s="33"/>
      <c r="E31" s="42"/>
      <c r="F31" s="42"/>
      <c r="G31" s="33"/>
      <c r="H31" s="42"/>
      <c r="I31" s="33"/>
      <c r="J31" s="33"/>
      <c r="K31" s="42"/>
      <c r="L31" s="48"/>
      <c r="M31" s="1" t="s">
        <v>383</v>
      </c>
      <c r="N31" s="1"/>
    </row>
    <row r="32" spans="1:14" ht="21.75" customHeight="1">
      <c r="A32" s="36" t="s">
        <v>367</v>
      </c>
      <c r="B32" s="38">
        <v>5.3</v>
      </c>
      <c r="C32" s="35" t="s">
        <v>110</v>
      </c>
      <c r="D32" s="35">
        <v>10</v>
      </c>
      <c r="E32" s="41" t="s">
        <v>369</v>
      </c>
      <c r="F32" s="41" t="s">
        <v>370</v>
      </c>
      <c r="G32" s="35">
        <v>18</v>
      </c>
      <c r="H32" s="41" t="s">
        <v>369</v>
      </c>
      <c r="I32" s="35" t="s">
        <v>370</v>
      </c>
      <c r="J32" s="35">
        <v>34</v>
      </c>
      <c r="K32" s="41" t="s">
        <v>369</v>
      </c>
      <c r="L32" s="48" t="s">
        <v>370</v>
      </c>
    </row>
    <row r="33" spans="1:14" ht="21.75" customHeight="1">
      <c r="A33" s="36" t="s">
        <v>367</v>
      </c>
      <c r="B33" s="36">
        <v>5.5</v>
      </c>
      <c r="C33" s="35" t="s">
        <v>110</v>
      </c>
      <c r="D33" s="35">
        <v>14</v>
      </c>
      <c r="E33" s="41" t="s">
        <v>369</v>
      </c>
      <c r="F33" s="41" t="s">
        <v>370</v>
      </c>
      <c r="G33" s="35">
        <v>20</v>
      </c>
      <c r="H33" s="41" t="s">
        <v>369</v>
      </c>
      <c r="I33" s="35" t="s">
        <v>370</v>
      </c>
      <c r="J33" s="35">
        <v>42</v>
      </c>
      <c r="K33" s="41" t="s">
        <v>369</v>
      </c>
      <c r="L33" s="48" t="s">
        <v>370</v>
      </c>
      <c r="M33" s="1" t="s">
        <v>384</v>
      </c>
      <c r="N33" s="1"/>
    </row>
    <row r="34" spans="1:14" ht="21.75" customHeight="1">
      <c r="A34" s="36" t="s">
        <v>367</v>
      </c>
      <c r="B34" s="36">
        <v>5.7</v>
      </c>
      <c r="C34" s="35" t="s">
        <v>110</v>
      </c>
      <c r="D34" s="40">
        <v>16</v>
      </c>
      <c r="E34" s="41" t="s">
        <v>369</v>
      </c>
      <c r="F34" s="41" t="s">
        <v>370</v>
      </c>
      <c r="G34" s="35">
        <v>34</v>
      </c>
      <c r="H34" s="41" t="s">
        <v>369</v>
      </c>
      <c r="I34" s="35" t="s">
        <v>370</v>
      </c>
      <c r="J34" s="35">
        <v>47</v>
      </c>
      <c r="K34" s="41" t="s">
        <v>369</v>
      </c>
      <c r="L34" s="48" t="s">
        <v>370</v>
      </c>
      <c r="M34" s="1" t="s">
        <v>384</v>
      </c>
      <c r="N34" s="1"/>
    </row>
    <row r="35" spans="1:14" ht="21.75" customHeight="1">
      <c r="A35" s="39" t="s">
        <v>375</v>
      </c>
      <c r="B35" s="38">
        <v>0.1</v>
      </c>
      <c r="C35" s="33" t="s">
        <v>105</v>
      </c>
      <c r="D35" s="40">
        <v>62</v>
      </c>
      <c r="E35" s="41" t="s">
        <v>369</v>
      </c>
      <c r="F35" s="41" t="s">
        <v>370</v>
      </c>
      <c r="G35" s="40">
        <v>24</v>
      </c>
      <c r="H35" s="41" t="s">
        <v>369</v>
      </c>
      <c r="I35" s="36" t="s">
        <v>370</v>
      </c>
      <c r="J35" s="40">
        <v>88</v>
      </c>
      <c r="K35" s="41" t="s">
        <v>369</v>
      </c>
      <c r="L35" s="48" t="s">
        <v>370</v>
      </c>
    </row>
    <row r="36" spans="1:14" ht="21.75" customHeight="1">
      <c r="A36" s="39" t="s">
        <v>375</v>
      </c>
      <c r="B36" s="38">
        <v>0.3</v>
      </c>
      <c r="C36" s="38" t="s">
        <v>110</v>
      </c>
      <c r="D36" s="40">
        <v>17</v>
      </c>
      <c r="E36" s="41" t="s">
        <v>371</v>
      </c>
      <c r="F36" s="41" t="s">
        <v>370</v>
      </c>
      <c r="G36" s="40">
        <v>29</v>
      </c>
      <c r="H36" s="41" t="s">
        <v>369</v>
      </c>
      <c r="I36" s="36" t="s">
        <v>370</v>
      </c>
      <c r="J36" s="40">
        <v>40</v>
      </c>
      <c r="K36" s="41" t="s">
        <v>369</v>
      </c>
      <c r="L36" s="48" t="s">
        <v>370</v>
      </c>
    </row>
    <row r="37" spans="1:14" ht="21.75" customHeight="1">
      <c r="A37" s="39" t="s">
        <v>375</v>
      </c>
      <c r="B37" s="38">
        <v>0.5</v>
      </c>
      <c r="C37" s="33" t="s">
        <v>105</v>
      </c>
      <c r="D37" s="40">
        <v>65</v>
      </c>
      <c r="E37" s="41" t="s">
        <v>369</v>
      </c>
      <c r="F37" s="41" t="s">
        <v>370</v>
      </c>
      <c r="G37" s="35">
        <v>25</v>
      </c>
      <c r="H37" s="41" t="s">
        <v>369</v>
      </c>
      <c r="I37" s="35" t="s">
        <v>370</v>
      </c>
      <c r="J37" s="35">
        <v>3</v>
      </c>
      <c r="K37" s="41" t="s">
        <v>369</v>
      </c>
      <c r="L37" s="48" t="s">
        <v>370</v>
      </c>
    </row>
    <row r="38" spans="1:14" ht="21.75" customHeight="1">
      <c r="A38" s="39" t="s">
        <v>375</v>
      </c>
      <c r="B38" s="38">
        <v>0.7</v>
      </c>
      <c r="C38" s="33" t="s">
        <v>113</v>
      </c>
      <c r="D38" s="35">
        <v>15</v>
      </c>
      <c r="E38" s="41" t="s">
        <v>369</v>
      </c>
      <c r="F38" s="41" t="s">
        <v>370</v>
      </c>
      <c r="G38" s="35">
        <v>28</v>
      </c>
      <c r="H38" s="41" t="s">
        <v>369</v>
      </c>
      <c r="I38" s="35" t="s">
        <v>370</v>
      </c>
      <c r="J38" s="35">
        <v>31</v>
      </c>
      <c r="K38" s="41" t="s">
        <v>369</v>
      </c>
      <c r="L38" s="48" t="s">
        <v>370</v>
      </c>
    </row>
    <row r="39" spans="1:14" ht="21.75" customHeight="1">
      <c r="A39" s="39" t="s">
        <v>375</v>
      </c>
      <c r="B39" s="38">
        <v>0.9</v>
      </c>
      <c r="C39" s="33" t="s">
        <v>105</v>
      </c>
      <c r="D39" s="35">
        <v>63</v>
      </c>
      <c r="E39" s="41" t="s">
        <v>369</v>
      </c>
      <c r="F39" s="41" t="s">
        <v>370</v>
      </c>
      <c r="G39" s="35">
        <v>18</v>
      </c>
      <c r="H39" s="41" t="s">
        <v>369</v>
      </c>
      <c r="I39" s="35" t="s">
        <v>370</v>
      </c>
      <c r="J39" s="35">
        <v>14</v>
      </c>
      <c r="K39" s="41" t="s">
        <v>369</v>
      </c>
      <c r="L39" s="48" t="s">
        <v>370</v>
      </c>
    </row>
    <row r="40" spans="1:14" ht="21.75" customHeight="1">
      <c r="A40" s="39" t="s">
        <v>375</v>
      </c>
      <c r="B40" s="38">
        <v>1.1000000000000001</v>
      </c>
      <c r="C40" s="38" t="s">
        <v>110</v>
      </c>
      <c r="D40" s="35">
        <v>3</v>
      </c>
      <c r="E40" s="41" t="s">
        <v>369</v>
      </c>
      <c r="F40" s="41" t="s">
        <v>370</v>
      </c>
      <c r="G40" s="35">
        <v>27</v>
      </c>
      <c r="H40" s="41" t="s">
        <v>369</v>
      </c>
      <c r="I40" s="35" t="s">
        <v>370</v>
      </c>
      <c r="J40" s="35">
        <v>36</v>
      </c>
      <c r="K40" s="41" t="s">
        <v>369</v>
      </c>
      <c r="L40" s="48" t="s">
        <v>370</v>
      </c>
    </row>
    <row r="41" spans="1:14" ht="21.75" customHeight="1">
      <c r="A41" s="39" t="s">
        <v>375</v>
      </c>
      <c r="B41" s="38">
        <v>1.3</v>
      </c>
      <c r="C41" s="33" t="s">
        <v>113</v>
      </c>
      <c r="D41" s="35">
        <v>10</v>
      </c>
      <c r="E41" s="41" t="s">
        <v>369</v>
      </c>
      <c r="F41" s="41" t="s">
        <v>370</v>
      </c>
      <c r="G41" s="35">
        <v>18</v>
      </c>
      <c r="H41" s="41" t="s">
        <v>371</v>
      </c>
      <c r="I41" s="35" t="s">
        <v>370</v>
      </c>
      <c r="J41" s="35">
        <v>37</v>
      </c>
      <c r="K41" s="41" t="s">
        <v>368</v>
      </c>
      <c r="L41" s="48"/>
    </row>
    <row r="42" spans="1:14" ht="21.75" customHeight="1">
      <c r="A42" s="39" t="s">
        <v>375</v>
      </c>
      <c r="B42" s="38">
        <v>1.5</v>
      </c>
      <c r="C42" s="33" t="s">
        <v>105</v>
      </c>
      <c r="D42" s="35">
        <v>74</v>
      </c>
      <c r="E42" s="41" t="s">
        <v>369</v>
      </c>
      <c r="F42" s="41" t="s">
        <v>370</v>
      </c>
      <c r="G42" s="35">
        <v>47</v>
      </c>
      <c r="H42" s="41" t="s">
        <v>369</v>
      </c>
      <c r="I42" s="35" t="s">
        <v>370</v>
      </c>
      <c r="J42" s="35">
        <v>85</v>
      </c>
      <c r="K42" s="41" t="s">
        <v>369</v>
      </c>
      <c r="L42" s="48" t="s">
        <v>370</v>
      </c>
    </row>
    <row r="43" spans="1:14" ht="21.75" customHeight="1">
      <c r="A43" s="39" t="s">
        <v>375</v>
      </c>
      <c r="B43" s="38">
        <v>1.7</v>
      </c>
      <c r="C43" s="33" t="s">
        <v>113</v>
      </c>
      <c r="D43" s="35">
        <v>14</v>
      </c>
      <c r="E43" s="41" t="s">
        <v>369</v>
      </c>
      <c r="F43" s="41" t="s">
        <v>370</v>
      </c>
      <c r="G43" s="35">
        <v>22</v>
      </c>
      <c r="H43" s="41" t="s">
        <v>369</v>
      </c>
      <c r="I43" s="35" t="s">
        <v>370</v>
      </c>
      <c r="J43" s="35">
        <v>23</v>
      </c>
      <c r="K43" s="41" t="s">
        <v>369</v>
      </c>
      <c r="L43" s="48" t="s">
        <v>370</v>
      </c>
    </row>
    <row r="44" spans="1:14" ht="21.75" customHeight="1">
      <c r="A44" s="39" t="s">
        <v>375</v>
      </c>
      <c r="B44" s="38">
        <v>1.9</v>
      </c>
      <c r="C44" s="38" t="s">
        <v>110</v>
      </c>
      <c r="D44" s="35">
        <v>1</v>
      </c>
      <c r="E44" s="41" t="s">
        <v>369</v>
      </c>
      <c r="F44" s="41" t="s">
        <v>370</v>
      </c>
      <c r="G44" s="35">
        <v>23</v>
      </c>
      <c r="H44" s="41" t="s">
        <v>369</v>
      </c>
      <c r="I44" s="35" t="s">
        <v>370</v>
      </c>
      <c r="J44" s="35">
        <v>33</v>
      </c>
      <c r="K44" s="41" t="s">
        <v>369</v>
      </c>
      <c r="L44" s="48" t="s">
        <v>370</v>
      </c>
    </row>
    <row r="45" spans="1:14" ht="21.75" customHeight="1">
      <c r="A45" s="39" t="s">
        <v>375</v>
      </c>
      <c r="B45" s="38">
        <v>2.1</v>
      </c>
      <c r="C45" s="33" t="s">
        <v>113</v>
      </c>
      <c r="D45" s="35">
        <v>9</v>
      </c>
      <c r="E45" s="41" t="s">
        <v>369</v>
      </c>
      <c r="F45" s="41" t="s">
        <v>370</v>
      </c>
      <c r="G45" s="35">
        <v>26</v>
      </c>
      <c r="H45" s="41" t="s">
        <v>369</v>
      </c>
      <c r="I45" s="35" t="s">
        <v>370</v>
      </c>
      <c r="J45" s="35">
        <v>34</v>
      </c>
      <c r="K45" s="41" t="s">
        <v>369</v>
      </c>
      <c r="L45" s="48" t="s">
        <v>370</v>
      </c>
    </row>
    <row r="46" spans="1:14" ht="21.75" customHeight="1">
      <c r="A46" s="39" t="s">
        <v>375</v>
      </c>
      <c r="B46" s="38">
        <v>2.2999999999999998</v>
      </c>
      <c r="C46" s="33" t="s">
        <v>105</v>
      </c>
      <c r="D46" s="35">
        <v>34</v>
      </c>
      <c r="E46" s="41" t="s">
        <v>369</v>
      </c>
      <c r="F46" s="41" t="s">
        <v>370</v>
      </c>
      <c r="G46" s="35">
        <v>60</v>
      </c>
      <c r="H46" s="41" t="s">
        <v>369</v>
      </c>
      <c r="I46" s="35" t="s">
        <v>370</v>
      </c>
      <c r="J46" s="35">
        <v>79</v>
      </c>
      <c r="K46" s="41" t="s">
        <v>369</v>
      </c>
      <c r="L46" s="48" t="s">
        <v>370</v>
      </c>
    </row>
    <row r="47" spans="1:14" ht="21.75" customHeight="1">
      <c r="A47" s="39" t="s">
        <v>375</v>
      </c>
      <c r="B47" s="38">
        <v>2.5</v>
      </c>
      <c r="C47" s="38" t="s">
        <v>110</v>
      </c>
      <c r="D47" s="35">
        <v>7</v>
      </c>
      <c r="E47" s="41" t="s">
        <v>369</v>
      </c>
      <c r="F47" s="41" t="s">
        <v>370</v>
      </c>
      <c r="G47" s="35">
        <v>28</v>
      </c>
      <c r="H47" s="41" t="s">
        <v>369</v>
      </c>
      <c r="I47" s="35" t="s">
        <v>370</v>
      </c>
      <c r="J47" s="35">
        <v>44</v>
      </c>
      <c r="K47" s="41" t="s">
        <v>369</v>
      </c>
      <c r="L47" s="48" t="s">
        <v>370</v>
      </c>
    </row>
    <row r="48" spans="1:14" ht="21.75" customHeight="1">
      <c r="A48" s="39" t="s">
        <v>375</v>
      </c>
      <c r="B48" s="38">
        <v>2.7</v>
      </c>
      <c r="C48" s="33" t="s">
        <v>105</v>
      </c>
      <c r="D48" s="35">
        <v>72</v>
      </c>
      <c r="E48" s="41" t="s">
        <v>369</v>
      </c>
      <c r="F48" s="41" t="s">
        <v>370</v>
      </c>
      <c r="G48" s="35">
        <v>56</v>
      </c>
      <c r="H48" s="41" t="s">
        <v>369</v>
      </c>
      <c r="I48" s="35" t="s">
        <v>370</v>
      </c>
      <c r="J48" s="35">
        <v>83</v>
      </c>
      <c r="K48" s="41" t="s">
        <v>369</v>
      </c>
      <c r="L48" s="48" t="s">
        <v>370</v>
      </c>
    </row>
    <row r="49" spans="1:14" ht="21.75" customHeight="1">
      <c r="A49" s="39" t="s">
        <v>375</v>
      </c>
      <c r="B49" s="38">
        <v>2.9</v>
      </c>
      <c r="C49" s="33" t="s">
        <v>105</v>
      </c>
      <c r="D49" s="35">
        <v>33</v>
      </c>
      <c r="E49" s="41" t="s">
        <v>369</v>
      </c>
      <c r="F49" s="41" t="s">
        <v>370</v>
      </c>
      <c r="G49" s="35">
        <v>51</v>
      </c>
      <c r="H49" s="41" t="s">
        <v>369</v>
      </c>
      <c r="I49" s="35" t="s">
        <v>370</v>
      </c>
      <c r="J49" s="35">
        <v>13</v>
      </c>
      <c r="K49" s="41" t="s">
        <v>369</v>
      </c>
      <c r="L49" s="48" t="s">
        <v>370</v>
      </c>
    </row>
    <row r="50" spans="1:14" ht="21.75" customHeight="1">
      <c r="A50" s="39" t="s">
        <v>375</v>
      </c>
      <c r="B50" s="38">
        <v>3.1</v>
      </c>
      <c r="C50" s="33" t="s">
        <v>105</v>
      </c>
      <c r="D50" s="35">
        <v>39</v>
      </c>
      <c r="E50" s="41" t="s">
        <v>369</v>
      </c>
      <c r="F50" s="41" t="s">
        <v>370</v>
      </c>
      <c r="G50" s="35">
        <v>50</v>
      </c>
      <c r="H50" s="41" t="s">
        <v>369</v>
      </c>
      <c r="I50" s="35" t="s">
        <v>370</v>
      </c>
      <c r="J50" s="35">
        <v>12</v>
      </c>
      <c r="K50" s="41" t="s">
        <v>369</v>
      </c>
      <c r="L50" s="48" t="s">
        <v>370</v>
      </c>
    </row>
    <row r="51" spans="1:14" ht="21.75" customHeight="1">
      <c r="A51" s="39" t="s">
        <v>375</v>
      </c>
      <c r="B51" s="38">
        <v>3.3</v>
      </c>
      <c r="C51" s="33" t="s">
        <v>113</v>
      </c>
      <c r="D51" s="35">
        <v>1</v>
      </c>
      <c r="E51" s="41" t="s">
        <v>369</v>
      </c>
      <c r="F51" s="41" t="s">
        <v>370</v>
      </c>
      <c r="G51" s="35">
        <v>22</v>
      </c>
      <c r="H51" s="41" t="s">
        <v>369</v>
      </c>
      <c r="I51" s="35" t="s">
        <v>370</v>
      </c>
      <c r="J51" s="35">
        <v>40</v>
      </c>
      <c r="K51" s="41" t="s">
        <v>368</v>
      </c>
      <c r="L51" s="48"/>
    </row>
    <row r="52" spans="1:14" ht="21.75" customHeight="1">
      <c r="A52" s="39" t="s">
        <v>375</v>
      </c>
      <c r="B52" s="38">
        <v>3.5</v>
      </c>
      <c r="C52" s="33" t="s">
        <v>105</v>
      </c>
      <c r="D52" s="35">
        <v>31</v>
      </c>
      <c r="E52" s="41" t="s">
        <v>369</v>
      </c>
      <c r="F52" s="41" t="s">
        <v>370</v>
      </c>
      <c r="G52" s="35">
        <v>19</v>
      </c>
      <c r="H52" s="41" t="s">
        <v>369</v>
      </c>
      <c r="I52" s="35" t="s">
        <v>370</v>
      </c>
      <c r="J52" s="35">
        <v>4</v>
      </c>
      <c r="K52" s="41" t="s">
        <v>369</v>
      </c>
      <c r="L52" s="48" t="s">
        <v>370</v>
      </c>
    </row>
    <row r="53" spans="1:14" ht="21.75" customHeight="1">
      <c r="A53" s="39" t="s">
        <v>375</v>
      </c>
      <c r="B53" s="38">
        <v>3.7</v>
      </c>
      <c r="C53" s="33" t="s">
        <v>105</v>
      </c>
      <c r="D53" s="35">
        <v>43</v>
      </c>
      <c r="E53" s="41" t="s">
        <v>369</v>
      </c>
      <c r="F53" s="41" t="s">
        <v>370</v>
      </c>
      <c r="G53" s="35">
        <v>57</v>
      </c>
      <c r="H53" s="41" t="s">
        <v>369</v>
      </c>
      <c r="I53" s="35" t="s">
        <v>370</v>
      </c>
      <c r="J53" s="35">
        <v>90</v>
      </c>
      <c r="K53" s="41" t="s">
        <v>369</v>
      </c>
      <c r="L53" s="48" t="s">
        <v>370</v>
      </c>
    </row>
    <row r="54" spans="1:14" ht="21.75" customHeight="1">
      <c r="A54" s="39" t="s">
        <v>375</v>
      </c>
      <c r="B54" s="38">
        <v>3.9</v>
      </c>
      <c r="C54" s="33" t="s">
        <v>113</v>
      </c>
      <c r="D54" s="52">
        <v>2</v>
      </c>
      <c r="E54" s="41" t="s">
        <v>369</v>
      </c>
      <c r="F54" s="41" t="s">
        <v>370</v>
      </c>
      <c r="G54" s="35">
        <v>19</v>
      </c>
      <c r="H54" s="41" t="s">
        <v>369</v>
      </c>
      <c r="I54" s="35" t="s">
        <v>370</v>
      </c>
      <c r="J54" s="35">
        <v>35</v>
      </c>
      <c r="K54" s="41" t="s">
        <v>369</v>
      </c>
      <c r="L54" s="48" t="s">
        <v>370</v>
      </c>
    </row>
    <row r="55" spans="1:14" ht="21.75" customHeight="1">
      <c r="A55" s="39" t="s">
        <v>375</v>
      </c>
      <c r="B55" s="38">
        <v>4.0999999999999996</v>
      </c>
      <c r="C55" s="33" t="s">
        <v>105</v>
      </c>
      <c r="D55" s="35">
        <v>68</v>
      </c>
      <c r="E55" s="41" t="s">
        <v>369</v>
      </c>
      <c r="F55" s="41" t="s">
        <v>370</v>
      </c>
      <c r="G55" s="35">
        <v>49</v>
      </c>
      <c r="H55" s="41" t="s">
        <v>369</v>
      </c>
      <c r="I55" s="35" t="s">
        <v>370</v>
      </c>
      <c r="J55" s="35">
        <v>77</v>
      </c>
      <c r="K55" s="41" t="s">
        <v>369</v>
      </c>
      <c r="L55" s="48" t="s">
        <v>370</v>
      </c>
    </row>
    <row r="56" spans="1:14" ht="21.75" customHeight="1">
      <c r="A56" s="39" t="s">
        <v>375</v>
      </c>
      <c r="B56" s="38">
        <v>4.3</v>
      </c>
      <c r="C56" s="33" t="s">
        <v>105</v>
      </c>
      <c r="D56" s="35">
        <v>61</v>
      </c>
      <c r="E56" s="41" t="s">
        <v>369</v>
      </c>
      <c r="F56" s="41" t="s">
        <v>370</v>
      </c>
      <c r="G56" s="35">
        <v>57</v>
      </c>
      <c r="H56" s="41" t="s">
        <v>369</v>
      </c>
      <c r="I56" s="35" t="s">
        <v>370</v>
      </c>
      <c r="J56" s="35">
        <v>7</v>
      </c>
      <c r="K56" s="41" t="s">
        <v>369</v>
      </c>
      <c r="L56" s="48" t="s">
        <v>370</v>
      </c>
    </row>
    <row r="57" spans="1:14" ht="21.75" customHeight="1">
      <c r="A57" s="39" t="s">
        <v>375</v>
      </c>
      <c r="B57" s="38">
        <v>4.5</v>
      </c>
      <c r="C57" s="33" t="s">
        <v>105</v>
      </c>
      <c r="D57" s="35">
        <v>76</v>
      </c>
      <c r="E57" s="41" t="s">
        <v>369</v>
      </c>
      <c r="F57" s="41" t="s">
        <v>370</v>
      </c>
      <c r="G57" s="35">
        <v>16</v>
      </c>
      <c r="H57" s="41" t="s">
        <v>369</v>
      </c>
      <c r="I57" s="35" t="s">
        <v>370</v>
      </c>
      <c r="J57" s="35">
        <v>3</v>
      </c>
      <c r="K57" s="41" t="s">
        <v>369</v>
      </c>
      <c r="L57" s="48" t="s">
        <v>370</v>
      </c>
    </row>
    <row r="58" spans="1:14" ht="21.75" customHeight="1">
      <c r="A58" s="53" t="s">
        <v>375</v>
      </c>
      <c r="B58" s="50">
        <v>4.7</v>
      </c>
      <c r="C58" s="51" t="s">
        <v>113</v>
      </c>
      <c r="D58" s="33"/>
      <c r="E58" s="42"/>
      <c r="F58" s="42"/>
      <c r="G58" s="33"/>
      <c r="H58" s="42"/>
      <c r="I58" s="33"/>
      <c r="J58" s="33"/>
      <c r="K58" s="42"/>
      <c r="L58" s="48"/>
      <c r="M58" s="1" t="s">
        <v>385</v>
      </c>
      <c r="N58" s="1"/>
    </row>
    <row r="59" spans="1:14" ht="21.75" customHeight="1">
      <c r="A59" s="39" t="s">
        <v>375</v>
      </c>
      <c r="B59" s="38">
        <v>4.9000000000000004</v>
      </c>
      <c r="C59" s="33" t="s">
        <v>105</v>
      </c>
      <c r="D59" s="35">
        <v>71</v>
      </c>
      <c r="E59" s="41" t="s">
        <v>369</v>
      </c>
      <c r="F59" s="41" t="s">
        <v>370</v>
      </c>
      <c r="G59" s="35">
        <v>55</v>
      </c>
      <c r="H59" s="41" t="s">
        <v>369</v>
      </c>
      <c r="I59" s="35" t="s">
        <v>370</v>
      </c>
      <c r="J59" s="35">
        <v>2</v>
      </c>
      <c r="K59" s="41" t="s">
        <v>369</v>
      </c>
      <c r="L59" s="48" t="s">
        <v>370</v>
      </c>
    </row>
    <row r="60" spans="1:14" ht="21.75" customHeight="1">
      <c r="A60" s="39" t="s">
        <v>375</v>
      </c>
      <c r="B60" s="38">
        <v>5.0999999999999996</v>
      </c>
      <c r="C60" s="33" t="s">
        <v>105</v>
      </c>
      <c r="D60" s="35">
        <v>36</v>
      </c>
      <c r="E60" s="41" t="s">
        <v>369</v>
      </c>
      <c r="F60" s="41" t="s">
        <v>370</v>
      </c>
      <c r="G60" s="35">
        <v>48</v>
      </c>
      <c r="H60" s="41" t="s">
        <v>369</v>
      </c>
      <c r="I60" s="35" t="s">
        <v>370</v>
      </c>
      <c r="J60" s="35">
        <v>15</v>
      </c>
      <c r="K60" s="41" t="s">
        <v>369</v>
      </c>
      <c r="L60" s="48" t="s">
        <v>370</v>
      </c>
    </row>
    <row r="61" spans="1:14" ht="21.75" customHeight="1">
      <c r="A61" s="39" t="s">
        <v>375</v>
      </c>
      <c r="B61" s="38">
        <v>5.3</v>
      </c>
      <c r="C61" s="35" t="s">
        <v>110</v>
      </c>
      <c r="D61" s="35">
        <v>5</v>
      </c>
      <c r="E61" s="41" t="s">
        <v>369</v>
      </c>
      <c r="F61" s="41" t="s">
        <v>370</v>
      </c>
      <c r="G61" s="35">
        <v>19</v>
      </c>
      <c r="H61" s="41" t="s">
        <v>369</v>
      </c>
      <c r="I61" s="35" t="s">
        <v>370</v>
      </c>
      <c r="J61" s="35">
        <v>4</v>
      </c>
      <c r="K61" s="41" t="s">
        <v>369</v>
      </c>
      <c r="L61" s="48" t="s">
        <v>370</v>
      </c>
    </row>
    <row r="62" spans="1:14" ht="21.75" customHeight="1">
      <c r="A62" s="39" t="s">
        <v>375</v>
      </c>
      <c r="B62" s="38">
        <v>5.5</v>
      </c>
      <c r="C62" s="35" t="s">
        <v>110</v>
      </c>
      <c r="D62" s="39">
        <v>7</v>
      </c>
      <c r="E62" s="48" t="s">
        <v>369</v>
      </c>
      <c r="F62" s="48" t="s">
        <v>370</v>
      </c>
      <c r="G62" s="54">
        <v>30</v>
      </c>
      <c r="H62" s="48" t="s">
        <v>369</v>
      </c>
      <c r="I62" s="55" t="s">
        <v>370</v>
      </c>
      <c r="J62" s="54">
        <v>38</v>
      </c>
      <c r="K62" s="48" t="s">
        <v>369</v>
      </c>
      <c r="L62" s="48" t="s">
        <v>370</v>
      </c>
    </row>
    <row r="63" spans="1:14" ht="21.75" customHeight="1">
      <c r="A63" s="39"/>
      <c r="B63" s="39"/>
      <c r="C63" s="39"/>
    </row>
    <row r="64" spans="1:14" ht="21.75" customHeight="1">
      <c r="A64" s="39"/>
      <c r="B64" s="39"/>
      <c r="C64" s="39"/>
    </row>
    <row r="65" spans="1:3" ht="21.75" customHeight="1">
      <c r="A65" s="39"/>
      <c r="B65" s="39"/>
      <c r="C65" s="39"/>
    </row>
    <row r="66" spans="1:3" ht="21.75" customHeight="1">
      <c r="A66" s="39"/>
      <c r="B66" s="39"/>
      <c r="C66" s="39"/>
    </row>
    <row r="67" spans="1:3" ht="21.75" customHeight="1">
      <c r="A67" s="39"/>
      <c r="B67" s="39"/>
      <c r="C67" s="39"/>
    </row>
    <row r="68" spans="1:3" ht="21.75" customHeight="1">
      <c r="A68" s="39"/>
      <c r="B68" s="39"/>
      <c r="C68" s="39"/>
    </row>
    <row r="69" spans="1:3" ht="21.75" customHeight="1">
      <c r="A69" s="39"/>
      <c r="B69" s="39"/>
      <c r="C69" s="39"/>
    </row>
    <row r="70" spans="1:3" ht="21.75" customHeight="1">
      <c r="A70" s="39"/>
      <c r="B70" s="39"/>
      <c r="C70" s="39"/>
    </row>
    <row r="71" spans="1:3" ht="21.75" customHeight="1">
      <c r="A71" s="39"/>
      <c r="B71" s="39"/>
      <c r="C71" s="39"/>
    </row>
    <row r="72" spans="1:3" ht="21.75" customHeight="1">
      <c r="A72" s="39"/>
      <c r="B72" s="39"/>
      <c r="C72" s="39"/>
    </row>
    <row r="73" spans="1:3" ht="21.75" customHeight="1">
      <c r="A73" s="39"/>
      <c r="B73" s="39"/>
      <c r="C73" s="39"/>
    </row>
    <row r="74" spans="1:3" ht="21.75" customHeight="1">
      <c r="A74" s="39"/>
      <c r="B74" s="39"/>
      <c r="C74" s="39"/>
    </row>
    <row r="75" spans="1:3" ht="21.75" customHeight="1">
      <c r="A75" s="39"/>
      <c r="B75" s="39"/>
      <c r="C75" s="39"/>
    </row>
    <row r="76" spans="1:3" ht="21.75" customHeight="1">
      <c r="A76" s="39"/>
      <c r="B76" s="39"/>
      <c r="C76" s="39"/>
    </row>
    <row r="77" spans="1:3" ht="21.75" customHeight="1">
      <c r="A77" s="39"/>
      <c r="B77" s="39"/>
      <c r="C77" s="39"/>
    </row>
    <row r="78" spans="1:3" ht="21.75" customHeight="1">
      <c r="A78" s="39"/>
      <c r="B78" s="39"/>
      <c r="C78" s="39"/>
    </row>
    <row r="79" spans="1:3" ht="21.75" customHeight="1">
      <c r="A79" s="39"/>
      <c r="B79" s="39"/>
      <c r="C79" s="39"/>
    </row>
    <row r="80" spans="1:3" ht="21.75" customHeight="1">
      <c r="A80" s="39"/>
      <c r="B80" s="39"/>
      <c r="C80" s="39"/>
    </row>
    <row r="81" spans="1:3" ht="21.75" customHeight="1">
      <c r="A81" s="39"/>
      <c r="B81" s="39"/>
      <c r="C81" s="39"/>
    </row>
    <row r="82" spans="1:3" ht="21.75" customHeight="1">
      <c r="A82" s="39"/>
      <c r="B82" s="39"/>
      <c r="C82" s="39"/>
    </row>
    <row r="83" spans="1:3" ht="21.75" customHeight="1">
      <c r="A83" s="39"/>
      <c r="B83" s="39"/>
      <c r="C83" s="39"/>
    </row>
    <row r="84" spans="1:3" ht="21.75" customHeight="1">
      <c r="A84" s="39"/>
      <c r="B84" s="39"/>
      <c r="C84" s="39"/>
    </row>
    <row r="85" spans="1:3" ht="21.75" customHeight="1">
      <c r="A85" s="39"/>
      <c r="B85" s="39"/>
      <c r="C85" s="39"/>
    </row>
    <row r="86" spans="1:3" ht="21.75" customHeight="1">
      <c r="A86" s="39"/>
      <c r="B86" s="39"/>
      <c r="C86" s="39"/>
    </row>
    <row r="87" spans="1:3" ht="21.75" customHeight="1">
      <c r="A87" s="39"/>
      <c r="B87" s="39"/>
      <c r="C87" s="39"/>
    </row>
    <row r="88" spans="1:3" ht="21.75" customHeight="1">
      <c r="A88" s="39"/>
      <c r="B88" s="39"/>
      <c r="C88" s="39"/>
    </row>
    <row r="89" spans="1:3" ht="21.75" customHeight="1">
      <c r="A89" s="39"/>
      <c r="B89" s="39"/>
      <c r="C89" s="39"/>
    </row>
    <row r="90" spans="1:3" ht="21.75" customHeight="1">
      <c r="A90" s="39"/>
      <c r="B90" s="39"/>
      <c r="C90" s="39"/>
    </row>
    <row r="91" spans="1:3" ht="21.75" customHeight="1">
      <c r="A91" s="39"/>
      <c r="B91" s="39"/>
      <c r="C91" s="39"/>
    </row>
    <row r="92" spans="1:3" ht="21.75" customHeight="1">
      <c r="A92" s="39"/>
      <c r="B92" s="39"/>
      <c r="C92" s="39"/>
    </row>
    <row r="93" spans="1:3" ht="21.75" customHeight="1">
      <c r="A93" s="39"/>
      <c r="B93" s="39"/>
      <c r="C93" s="39"/>
    </row>
    <row r="94" spans="1:3" ht="21.75" customHeight="1">
      <c r="A94" s="39"/>
      <c r="B94" s="39"/>
      <c r="C94" s="39"/>
    </row>
    <row r="95" spans="1:3" ht="21.75" customHeight="1">
      <c r="A95" s="39"/>
      <c r="B95" s="39"/>
      <c r="C95" s="39"/>
    </row>
    <row r="96" spans="1:3" ht="21.75" customHeight="1">
      <c r="A96" s="39"/>
      <c r="B96" s="39"/>
      <c r="C96" s="39"/>
    </row>
    <row r="97" spans="1:3" ht="21.75" customHeight="1">
      <c r="A97" s="39"/>
      <c r="B97" s="39"/>
      <c r="C97" s="39"/>
    </row>
    <row r="98" spans="1:3" ht="21.75" customHeight="1">
      <c r="A98" s="39"/>
      <c r="B98" s="39"/>
      <c r="C98" s="39"/>
    </row>
    <row r="99" spans="1:3" ht="21.75" customHeight="1">
      <c r="A99" s="39"/>
      <c r="B99" s="39"/>
      <c r="C99" s="39"/>
    </row>
    <row r="100" spans="1:3" ht="21.75" customHeight="1">
      <c r="A100" s="39"/>
      <c r="B100" s="39"/>
      <c r="C100" s="39"/>
    </row>
    <row r="101" spans="1:3" ht="21.75" customHeight="1">
      <c r="A101" s="39"/>
      <c r="B101" s="39"/>
      <c r="C101" s="39"/>
    </row>
    <row r="102" spans="1:3" ht="21.75" customHeight="1">
      <c r="A102" s="39"/>
      <c r="B102" s="39"/>
      <c r="C102" s="39"/>
    </row>
    <row r="103" spans="1:3" ht="21.75" customHeight="1">
      <c r="A103" s="39"/>
      <c r="B103" s="39"/>
      <c r="C103" s="39"/>
    </row>
    <row r="104" spans="1:3" ht="21.75" customHeight="1">
      <c r="A104" s="39"/>
      <c r="B104" s="39"/>
      <c r="C104" s="39"/>
    </row>
    <row r="105" spans="1:3" ht="21.75" customHeight="1">
      <c r="A105" s="39"/>
      <c r="B105" s="39"/>
      <c r="C105" s="39"/>
    </row>
    <row r="106" spans="1:3" ht="21.75" customHeight="1">
      <c r="A106" s="39"/>
      <c r="B106" s="39"/>
      <c r="C106" s="39"/>
    </row>
    <row r="107" spans="1:3" ht="21.75" customHeight="1">
      <c r="A107" s="39"/>
      <c r="B107" s="39"/>
      <c r="C107" s="39"/>
    </row>
    <row r="108" spans="1:3" ht="21.75" customHeight="1">
      <c r="A108" s="39"/>
      <c r="B108" s="39"/>
      <c r="C108" s="39"/>
    </row>
    <row r="109" spans="1:3" ht="21.75" customHeight="1">
      <c r="A109" s="39"/>
      <c r="B109" s="39"/>
      <c r="C109" s="39"/>
    </row>
    <row r="110" spans="1:3" ht="21.75" customHeight="1">
      <c r="A110" s="39"/>
      <c r="B110" s="39"/>
      <c r="C110" s="39"/>
    </row>
    <row r="111" spans="1:3" ht="21.75" customHeight="1">
      <c r="A111" s="39"/>
      <c r="B111" s="39"/>
      <c r="C111" s="39"/>
    </row>
    <row r="112" spans="1:3" ht="21.75" customHeight="1">
      <c r="A112" s="39"/>
      <c r="B112" s="39"/>
      <c r="C112" s="39"/>
    </row>
    <row r="113" spans="1:3" ht="21.75" customHeight="1">
      <c r="A113" s="39"/>
      <c r="B113" s="39"/>
      <c r="C113" s="39"/>
    </row>
    <row r="114" spans="1:3" ht="21.75" customHeight="1">
      <c r="A114" s="39"/>
      <c r="B114" s="39"/>
      <c r="C114" s="39"/>
    </row>
    <row r="115" spans="1:3" ht="21.75" customHeight="1">
      <c r="A115" s="39"/>
      <c r="B115" s="39"/>
      <c r="C115" s="39"/>
    </row>
    <row r="116" spans="1:3" ht="21.75" customHeight="1">
      <c r="A116" s="39"/>
      <c r="B116" s="39"/>
      <c r="C116" s="39"/>
    </row>
    <row r="117" spans="1:3" ht="21.75" customHeight="1">
      <c r="A117" s="39"/>
      <c r="B117" s="39"/>
      <c r="C117" s="39"/>
    </row>
    <row r="118" spans="1:3" ht="21.75" customHeight="1">
      <c r="A118" s="39"/>
      <c r="B118" s="39"/>
      <c r="C118" s="39"/>
    </row>
    <row r="119" spans="1:3" ht="21.75" customHeight="1">
      <c r="A119" s="39"/>
      <c r="B119" s="39"/>
      <c r="C119" s="39"/>
    </row>
    <row r="120" spans="1:3" ht="21.75" customHeight="1">
      <c r="A120" s="39"/>
      <c r="B120" s="39"/>
      <c r="C120" s="39"/>
    </row>
    <row r="121" spans="1:3" ht="21.75" customHeight="1">
      <c r="A121" s="39"/>
      <c r="B121" s="39"/>
      <c r="C121" s="39"/>
    </row>
    <row r="122" spans="1:3" ht="21.75" customHeight="1">
      <c r="A122" s="39"/>
      <c r="B122" s="39"/>
      <c r="C122" s="39"/>
    </row>
    <row r="123" spans="1:3" ht="21.75" customHeight="1">
      <c r="A123" s="39"/>
      <c r="B123" s="39"/>
      <c r="C123" s="39"/>
    </row>
    <row r="124" spans="1:3" ht="21.75" customHeight="1">
      <c r="A124" s="39"/>
      <c r="B124" s="39"/>
      <c r="C124" s="39"/>
    </row>
    <row r="125" spans="1:3" ht="21.75" customHeight="1">
      <c r="A125" s="39"/>
      <c r="B125" s="39"/>
      <c r="C125" s="39"/>
    </row>
    <row r="126" spans="1:3" ht="21.75" customHeight="1">
      <c r="A126" s="39"/>
      <c r="B126" s="39"/>
      <c r="C126" s="39"/>
    </row>
    <row r="127" spans="1:3" ht="21.75" customHeight="1">
      <c r="A127" s="39"/>
      <c r="B127" s="39"/>
      <c r="C127" s="39"/>
    </row>
    <row r="128" spans="1:3" ht="21.75" customHeight="1">
      <c r="A128" s="39"/>
      <c r="B128" s="39"/>
      <c r="C128" s="39"/>
    </row>
    <row r="129" spans="1:3" ht="21.75" customHeight="1">
      <c r="A129" s="39"/>
      <c r="B129" s="39"/>
      <c r="C129" s="39"/>
    </row>
    <row r="130" spans="1:3" ht="21.75" customHeight="1">
      <c r="A130" s="39"/>
      <c r="B130" s="39"/>
      <c r="C130" s="39"/>
    </row>
    <row r="131" spans="1:3" ht="21.75" customHeight="1">
      <c r="A131" s="39"/>
      <c r="B131" s="39"/>
      <c r="C131" s="39"/>
    </row>
    <row r="132" spans="1:3" ht="21.75" customHeight="1">
      <c r="A132" s="39"/>
      <c r="B132" s="39"/>
      <c r="C132" s="39"/>
    </row>
    <row r="133" spans="1:3" ht="21.75" customHeight="1">
      <c r="A133" s="39"/>
      <c r="B133" s="39"/>
      <c r="C133" s="39"/>
    </row>
    <row r="134" spans="1:3" ht="21.75" customHeight="1">
      <c r="A134" s="39"/>
      <c r="B134" s="39"/>
      <c r="C134" s="39"/>
    </row>
    <row r="135" spans="1:3" ht="21.75" customHeight="1">
      <c r="A135" s="39"/>
      <c r="B135" s="39"/>
      <c r="C135" s="39"/>
    </row>
    <row r="136" spans="1:3" ht="21.75" customHeight="1">
      <c r="A136" s="39"/>
      <c r="B136" s="39"/>
      <c r="C136" s="39"/>
    </row>
    <row r="137" spans="1:3" ht="21.75" customHeight="1">
      <c r="A137" s="39"/>
      <c r="B137" s="39"/>
      <c r="C137" s="39"/>
    </row>
    <row r="138" spans="1:3" ht="21.75" customHeight="1">
      <c r="A138" s="39"/>
      <c r="B138" s="39"/>
      <c r="C138" s="39"/>
    </row>
    <row r="139" spans="1:3" ht="21.75" customHeight="1">
      <c r="A139" s="39"/>
      <c r="B139" s="39"/>
      <c r="C139" s="39"/>
    </row>
    <row r="140" spans="1:3" ht="21.75" customHeight="1">
      <c r="A140" s="39"/>
      <c r="B140" s="39"/>
      <c r="C140" s="39"/>
    </row>
    <row r="141" spans="1:3" ht="21.75" customHeight="1">
      <c r="A141" s="39"/>
      <c r="B141" s="39"/>
      <c r="C141" s="39"/>
    </row>
    <row r="142" spans="1:3" ht="21.75" customHeight="1">
      <c r="A142" s="39"/>
      <c r="B142" s="39"/>
      <c r="C142" s="39"/>
    </row>
    <row r="143" spans="1:3" ht="21.75" customHeight="1">
      <c r="A143" s="39"/>
      <c r="B143" s="39"/>
      <c r="C143" s="39"/>
    </row>
    <row r="144" spans="1:3" ht="21.75" customHeight="1">
      <c r="A144" s="39"/>
      <c r="B144" s="39"/>
      <c r="C144" s="39"/>
    </row>
    <row r="145" spans="1:3" ht="21.75" customHeight="1">
      <c r="A145" s="39"/>
      <c r="B145" s="39"/>
      <c r="C145" s="39"/>
    </row>
    <row r="146" spans="1:3" ht="21.75" customHeight="1">
      <c r="A146" s="39"/>
      <c r="B146" s="39"/>
      <c r="C146" s="39"/>
    </row>
    <row r="147" spans="1:3" ht="21.75" customHeight="1">
      <c r="A147" s="39"/>
      <c r="B147" s="39"/>
      <c r="C147" s="39"/>
    </row>
    <row r="148" spans="1:3" ht="21.75" customHeight="1">
      <c r="A148" s="39"/>
      <c r="B148" s="39"/>
      <c r="C148" s="39"/>
    </row>
    <row r="149" spans="1:3" ht="21.75" customHeight="1">
      <c r="A149" s="39"/>
      <c r="B149" s="39"/>
      <c r="C149" s="39"/>
    </row>
    <row r="150" spans="1:3" ht="21.75" customHeight="1">
      <c r="A150" s="39"/>
      <c r="B150" s="39"/>
      <c r="C150" s="39"/>
    </row>
    <row r="151" spans="1:3" ht="21.75" customHeight="1">
      <c r="A151" s="39"/>
      <c r="B151" s="39"/>
      <c r="C151" s="39"/>
    </row>
    <row r="152" spans="1:3" ht="21.75" customHeight="1">
      <c r="A152" s="39"/>
      <c r="B152" s="39"/>
      <c r="C152" s="39"/>
    </row>
    <row r="153" spans="1:3" ht="21.75" customHeight="1">
      <c r="A153" s="39"/>
      <c r="B153" s="39"/>
      <c r="C153" s="39"/>
    </row>
    <row r="154" spans="1:3" ht="21.75" customHeight="1">
      <c r="A154" s="39"/>
      <c r="B154" s="39"/>
      <c r="C154" s="39"/>
    </row>
    <row r="155" spans="1:3" ht="21.75" customHeight="1">
      <c r="A155" s="39"/>
      <c r="B155" s="39"/>
      <c r="C155" s="39"/>
    </row>
    <row r="156" spans="1:3" ht="21.75" customHeight="1">
      <c r="A156" s="39"/>
      <c r="B156" s="39"/>
      <c r="C156" s="39"/>
    </row>
    <row r="157" spans="1:3" ht="21.75" customHeight="1">
      <c r="A157" s="39"/>
      <c r="B157" s="39"/>
      <c r="C157" s="39"/>
    </row>
    <row r="158" spans="1:3" ht="21.75" customHeight="1">
      <c r="A158" s="39"/>
      <c r="B158" s="39"/>
      <c r="C158" s="39"/>
    </row>
    <row r="159" spans="1:3" ht="21.75" customHeight="1">
      <c r="A159" s="39"/>
      <c r="B159" s="39"/>
      <c r="C159" s="39"/>
    </row>
    <row r="160" spans="1:3" ht="21.75" customHeight="1">
      <c r="A160" s="39"/>
      <c r="B160" s="39"/>
      <c r="C160" s="39"/>
    </row>
    <row r="161" spans="1:3" ht="21.75" customHeight="1">
      <c r="A161" s="39"/>
      <c r="B161" s="39"/>
      <c r="C161" s="39"/>
    </row>
    <row r="162" spans="1:3" ht="21.75" customHeight="1">
      <c r="A162" s="39"/>
      <c r="B162" s="39"/>
      <c r="C162" s="39"/>
    </row>
    <row r="163" spans="1:3" ht="21.75" customHeight="1">
      <c r="A163" s="39"/>
      <c r="B163" s="39"/>
      <c r="C163" s="39"/>
    </row>
    <row r="164" spans="1:3" ht="21.75" customHeight="1">
      <c r="A164" s="39"/>
      <c r="B164" s="39"/>
      <c r="C164" s="39"/>
    </row>
    <row r="165" spans="1:3" ht="21.75" customHeight="1">
      <c r="A165" s="39"/>
      <c r="B165" s="39"/>
      <c r="C165" s="39"/>
    </row>
    <row r="166" spans="1:3" ht="21.75" customHeight="1">
      <c r="A166" s="39"/>
      <c r="B166" s="39"/>
      <c r="C166" s="39"/>
    </row>
    <row r="167" spans="1:3" ht="21.75" customHeight="1">
      <c r="A167" s="39"/>
      <c r="B167" s="39"/>
      <c r="C167" s="39"/>
    </row>
    <row r="168" spans="1:3" ht="21.75" customHeight="1">
      <c r="A168" s="39"/>
      <c r="B168" s="39"/>
      <c r="C168" s="39"/>
    </row>
    <row r="169" spans="1:3" ht="21.75" customHeight="1">
      <c r="A169" s="39"/>
      <c r="B169" s="39"/>
      <c r="C169" s="39"/>
    </row>
    <row r="170" spans="1:3" ht="21.75" customHeight="1">
      <c r="A170" s="39"/>
      <c r="B170" s="39"/>
      <c r="C170" s="39"/>
    </row>
    <row r="171" spans="1:3" ht="21.75" customHeight="1">
      <c r="A171" s="39"/>
      <c r="B171" s="39"/>
      <c r="C171" s="39"/>
    </row>
    <row r="172" spans="1:3" ht="21.75" customHeight="1">
      <c r="A172" s="39"/>
      <c r="B172" s="39"/>
      <c r="C172" s="39"/>
    </row>
    <row r="173" spans="1:3" ht="21.75" customHeight="1">
      <c r="A173" s="39"/>
      <c r="B173" s="39"/>
      <c r="C173" s="39"/>
    </row>
    <row r="174" spans="1:3" ht="21.75" customHeight="1">
      <c r="A174" s="39"/>
      <c r="B174" s="39"/>
      <c r="C174" s="39"/>
    </row>
    <row r="175" spans="1:3" ht="21.75" customHeight="1">
      <c r="A175" s="39"/>
      <c r="B175" s="39"/>
      <c r="C175" s="39"/>
    </row>
    <row r="176" spans="1:3" ht="21.75" customHeight="1">
      <c r="A176" s="39"/>
      <c r="B176" s="39"/>
      <c r="C176" s="39"/>
    </row>
    <row r="177" spans="1:3" ht="21.75" customHeight="1">
      <c r="A177" s="39"/>
      <c r="B177" s="39"/>
      <c r="C177" s="39"/>
    </row>
    <row r="178" spans="1:3" ht="21.75" customHeight="1">
      <c r="A178" s="39"/>
      <c r="B178" s="39"/>
      <c r="C178" s="39"/>
    </row>
    <row r="179" spans="1:3" ht="21.75" customHeight="1">
      <c r="A179" s="39"/>
      <c r="B179" s="39"/>
      <c r="C179" s="39"/>
    </row>
    <row r="180" spans="1:3" ht="21.75" customHeight="1">
      <c r="A180" s="39"/>
      <c r="B180" s="39"/>
      <c r="C180" s="39"/>
    </row>
    <row r="181" spans="1:3" ht="21.75" customHeight="1">
      <c r="A181" s="39"/>
      <c r="B181" s="39"/>
      <c r="C181" s="39"/>
    </row>
    <row r="182" spans="1:3" ht="21.75" customHeight="1">
      <c r="A182" s="39"/>
      <c r="B182" s="39"/>
      <c r="C182" s="39"/>
    </row>
    <row r="183" spans="1:3" ht="21.75" customHeight="1">
      <c r="A183" s="39"/>
      <c r="B183" s="39"/>
      <c r="C183" s="39"/>
    </row>
    <row r="184" spans="1:3" ht="21.75" customHeight="1">
      <c r="A184" s="39"/>
      <c r="B184" s="39"/>
      <c r="C184" s="39"/>
    </row>
    <row r="185" spans="1:3" ht="21.75" customHeight="1">
      <c r="A185" s="39"/>
      <c r="B185" s="39"/>
      <c r="C185" s="39"/>
    </row>
    <row r="186" spans="1:3" ht="21.75" customHeight="1">
      <c r="A186" s="39"/>
      <c r="B186" s="39"/>
      <c r="C186" s="39"/>
    </row>
    <row r="187" spans="1:3" ht="21.75" customHeight="1">
      <c r="A187" s="39"/>
      <c r="B187" s="39"/>
      <c r="C187" s="39"/>
    </row>
    <row r="188" spans="1:3" ht="21.75" customHeight="1">
      <c r="A188" s="39"/>
      <c r="B188" s="39"/>
      <c r="C188" s="39"/>
    </row>
    <row r="189" spans="1:3" ht="21.75" customHeight="1">
      <c r="A189" s="39"/>
      <c r="B189" s="39"/>
      <c r="C189" s="39"/>
    </row>
    <row r="190" spans="1:3" ht="21.75" customHeight="1">
      <c r="A190" s="39"/>
      <c r="B190" s="39"/>
      <c r="C190" s="39"/>
    </row>
    <row r="191" spans="1:3" ht="21.75" customHeight="1">
      <c r="A191" s="39"/>
      <c r="B191" s="39"/>
      <c r="C191" s="39"/>
    </row>
    <row r="192" spans="1:3" ht="21.75" customHeight="1">
      <c r="A192" s="39"/>
      <c r="B192" s="39"/>
      <c r="C192" s="39"/>
    </row>
    <row r="193" spans="1:3" ht="21.75" customHeight="1">
      <c r="A193" s="39"/>
      <c r="B193" s="39"/>
      <c r="C193" s="39"/>
    </row>
    <row r="194" spans="1:3" ht="21.75" customHeight="1">
      <c r="A194" s="39"/>
      <c r="B194" s="39"/>
      <c r="C194" s="39"/>
    </row>
    <row r="195" spans="1:3" ht="21.75" customHeight="1">
      <c r="A195" s="39"/>
      <c r="B195" s="39"/>
      <c r="C195" s="39"/>
    </row>
    <row r="196" spans="1:3" ht="21.75" customHeight="1">
      <c r="A196" s="39"/>
      <c r="B196" s="39"/>
      <c r="C196" s="39"/>
    </row>
    <row r="197" spans="1:3" ht="21.75" customHeight="1">
      <c r="A197" s="39"/>
      <c r="B197" s="39"/>
      <c r="C197" s="39"/>
    </row>
    <row r="198" spans="1:3" ht="21.75" customHeight="1">
      <c r="A198" s="39"/>
      <c r="B198" s="39"/>
      <c r="C198" s="39"/>
    </row>
    <row r="199" spans="1:3" ht="21.75" customHeight="1">
      <c r="A199" s="39"/>
      <c r="B199" s="39"/>
      <c r="C199" s="39"/>
    </row>
    <row r="200" spans="1:3" ht="21.75" customHeight="1">
      <c r="A200" s="39"/>
      <c r="B200" s="39"/>
      <c r="C200" s="39"/>
    </row>
    <row r="201" spans="1:3" ht="21.75" customHeight="1">
      <c r="A201" s="39"/>
      <c r="B201" s="39"/>
      <c r="C201" s="39"/>
    </row>
    <row r="202" spans="1:3" ht="21.75" customHeight="1">
      <c r="A202" s="39"/>
      <c r="B202" s="39"/>
      <c r="C202" s="39"/>
    </row>
    <row r="203" spans="1:3" ht="21.75" customHeight="1">
      <c r="A203" s="39"/>
      <c r="B203" s="39"/>
      <c r="C203" s="39"/>
    </row>
    <row r="204" spans="1:3" ht="21.75" customHeight="1">
      <c r="A204" s="39"/>
      <c r="B204" s="39"/>
      <c r="C204" s="39"/>
    </row>
    <row r="205" spans="1:3" ht="21.75" customHeight="1">
      <c r="A205" s="39"/>
      <c r="B205" s="39"/>
      <c r="C205" s="39"/>
    </row>
    <row r="206" spans="1:3" ht="21.75" customHeight="1">
      <c r="A206" s="39"/>
      <c r="B206" s="39"/>
      <c r="C206" s="39"/>
    </row>
    <row r="207" spans="1:3" ht="21.75" customHeight="1">
      <c r="A207" s="39"/>
      <c r="B207" s="39"/>
      <c r="C207" s="39"/>
    </row>
    <row r="208" spans="1:3" ht="21.75" customHeight="1">
      <c r="A208" s="39"/>
      <c r="B208" s="39"/>
      <c r="C208" s="39"/>
    </row>
    <row r="209" spans="1:3" ht="21.75" customHeight="1">
      <c r="A209" s="39"/>
      <c r="B209" s="39"/>
      <c r="C209" s="39"/>
    </row>
    <row r="210" spans="1:3" ht="21.75" customHeight="1">
      <c r="A210" s="39"/>
      <c r="B210" s="39"/>
      <c r="C210" s="39"/>
    </row>
    <row r="211" spans="1:3" ht="21.75" customHeight="1">
      <c r="A211" s="39"/>
      <c r="B211" s="39"/>
      <c r="C211" s="39"/>
    </row>
    <row r="212" spans="1:3" ht="21.75" customHeight="1">
      <c r="A212" s="39"/>
      <c r="B212" s="39"/>
      <c r="C212" s="39"/>
    </row>
    <row r="213" spans="1:3" ht="21.75" customHeight="1">
      <c r="A213" s="39"/>
      <c r="B213" s="39"/>
      <c r="C213" s="39"/>
    </row>
    <row r="214" spans="1:3" ht="21.75" customHeight="1">
      <c r="A214" s="39"/>
      <c r="B214" s="39"/>
      <c r="C214" s="39"/>
    </row>
    <row r="215" spans="1:3" ht="21.75" customHeight="1">
      <c r="A215" s="39"/>
      <c r="B215" s="39"/>
      <c r="C215" s="39"/>
    </row>
    <row r="216" spans="1:3" ht="21.75" customHeight="1">
      <c r="A216" s="39"/>
      <c r="B216" s="39"/>
      <c r="C216" s="39"/>
    </row>
    <row r="217" spans="1:3" ht="21.75" customHeight="1">
      <c r="A217" s="39"/>
      <c r="B217" s="39"/>
      <c r="C217" s="39"/>
    </row>
    <row r="218" spans="1:3" ht="21.75" customHeight="1">
      <c r="A218" s="39"/>
      <c r="B218" s="39"/>
      <c r="C218" s="39"/>
    </row>
    <row r="219" spans="1:3" ht="21.75" customHeight="1">
      <c r="A219" s="39"/>
      <c r="B219" s="39"/>
      <c r="C219" s="39"/>
    </row>
    <row r="220" spans="1:3" ht="21.75" customHeight="1">
      <c r="A220" s="39"/>
      <c r="B220" s="39"/>
      <c r="C220" s="39"/>
    </row>
    <row r="221" spans="1:3" ht="21.75" customHeight="1">
      <c r="A221" s="39"/>
      <c r="B221" s="39"/>
      <c r="C221" s="39"/>
    </row>
    <row r="222" spans="1:3" ht="21.75" customHeight="1">
      <c r="A222" s="39"/>
      <c r="B222" s="39"/>
      <c r="C222" s="39"/>
    </row>
    <row r="223" spans="1:3" ht="21.75" customHeight="1">
      <c r="A223" s="39"/>
      <c r="B223" s="39"/>
      <c r="C223" s="39"/>
    </row>
    <row r="224" spans="1:3" ht="21.75" customHeight="1">
      <c r="A224" s="39"/>
      <c r="B224" s="39"/>
      <c r="C224" s="39"/>
    </row>
    <row r="225" spans="1:3" ht="21.75" customHeight="1">
      <c r="A225" s="39"/>
      <c r="B225" s="39"/>
      <c r="C225" s="39"/>
    </row>
    <row r="226" spans="1:3" ht="21.75" customHeight="1">
      <c r="A226" s="39"/>
      <c r="B226" s="39"/>
      <c r="C226" s="39"/>
    </row>
    <row r="227" spans="1:3" ht="21.75" customHeight="1">
      <c r="A227" s="39"/>
      <c r="B227" s="39"/>
      <c r="C227" s="39"/>
    </row>
    <row r="228" spans="1:3" ht="21.75" customHeight="1">
      <c r="A228" s="39"/>
      <c r="B228" s="39"/>
      <c r="C228" s="39"/>
    </row>
    <row r="229" spans="1:3" ht="21.75" customHeight="1">
      <c r="A229" s="39"/>
      <c r="B229" s="39"/>
      <c r="C229" s="39"/>
    </row>
    <row r="230" spans="1:3" ht="21.75" customHeight="1">
      <c r="A230" s="39"/>
      <c r="B230" s="39"/>
      <c r="C230" s="39"/>
    </row>
    <row r="231" spans="1:3" ht="21.75" customHeight="1">
      <c r="A231" s="39"/>
      <c r="B231" s="39"/>
      <c r="C231" s="39"/>
    </row>
    <row r="232" spans="1:3" ht="21.75" customHeight="1">
      <c r="A232" s="39"/>
      <c r="B232" s="39"/>
      <c r="C232" s="39"/>
    </row>
    <row r="233" spans="1:3" ht="21.75" customHeight="1">
      <c r="A233" s="39"/>
      <c r="B233" s="39"/>
      <c r="C233" s="39"/>
    </row>
    <row r="234" spans="1:3" ht="21.75" customHeight="1">
      <c r="A234" s="39"/>
      <c r="B234" s="39"/>
      <c r="C234" s="39"/>
    </row>
    <row r="235" spans="1:3" ht="21.75" customHeight="1">
      <c r="A235" s="39"/>
      <c r="B235" s="39"/>
      <c r="C235" s="39"/>
    </row>
    <row r="236" spans="1:3" ht="21.75" customHeight="1">
      <c r="A236" s="39"/>
      <c r="B236" s="39"/>
      <c r="C236" s="39"/>
    </row>
    <row r="237" spans="1:3" ht="21.75" customHeight="1">
      <c r="A237" s="39"/>
      <c r="B237" s="39"/>
      <c r="C237" s="39"/>
    </row>
    <row r="238" spans="1:3" ht="21.75" customHeight="1">
      <c r="A238" s="39"/>
      <c r="B238" s="39"/>
      <c r="C238" s="39"/>
    </row>
    <row r="239" spans="1:3" ht="21.75" customHeight="1">
      <c r="A239" s="39"/>
      <c r="B239" s="39"/>
      <c r="C239" s="39"/>
    </row>
    <row r="240" spans="1:3" ht="21.75" customHeight="1">
      <c r="A240" s="39"/>
      <c r="B240" s="39"/>
      <c r="C240" s="39"/>
    </row>
    <row r="241" spans="1:3" ht="21.75" customHeight="1">
      <c r="A241" s="39"/>
      <c r="B241" s="39"/>
      <c r="C241" s="39"/>
    </row>
    <row r="242" spans="1:3" ht="21.75" customHeight="1">
      <c r="A242" s="39"/>
      <c r="B242" s="39"/>
      <c r="C242" s="39"/>
    </row>
    <row r="243" spans="1:3" ht="21.75" customHeight="1">
      <c r="A243" s="39"/>
      <c r="B243" s="39"/>
      <c r="C243" s="39"/>
    </row>
    <row r="244" spans="1:3" ht="21.75" customHeight="1">
      <c r="A244" s="39"/>
      <c r="B244" s="39"/>
      <c r="C244" s="39"/>
    </row>
    <row r="245" spans="1:3" ht="21.75" customHeight="1">
      <c r="A245" s="39"/>
      <c r="B245" s="39"/>
      <c r="C245" s="39"/>
    </row>
    <row r="246" spans="1:3" ht="21.75" customHeight="1">
      <c r="A246" s="39"/>
      <c r="B246" s="39"/>
      <c r="C246" s="39"/>
    </row>
    <row r="247" spans="1:3" ht="21.75" customHeight="1">
      <c r="A247" s="39"/>
      <c r="B247" s="39"/>
      <c r="C247" s="39"/>
    </row>
    <row r="248" spans="1:3" ht="21.75" customHeight="1">
      <c r="A248" s="39"/>
      <c r="B248" s="39"/>
      <c r="C248" s="39"/>
    </row>
    <row r="249" spans="1:3" ht="21.75" customHeight="1">
      <c r="A249" s="39"/>
      <c r="B249" s="39"/>
      <c r="C249" s="39"/>
    </row>
    <row r="250" spans="1:3" ht="21.75" customHeight="1">
      <c r="A250" s="39"/>
      <c r="B250" s="39"/>
      <c r="C250" s="39"/>
    </row>
    <row r="251" spans="1:3" ht="21.75" customHeight="1">
      <c r="A251" s="39"/>
      <c r="B251" s="39"/>
      <c r="C251" s="39"/>
    </row>
    <row r="252" spans="1:3" ht="21.75" customHeight="1">
      <c r="A252" s="39"/>
      <c r="B252" s="39"/>
      <c r="C252" s="39"/>
    </row>
    <row r="253" spans="1:3" ht="21.75" customHeight="1">
      <c r="A253" s="39"/>
      <c r="B253" s="39"/>
      <c r="C253" s="39"/>
    </row>
    <row r="254" spans="1:3" ht="21.75" customHeight="1">
      <c r="A254" s="39"/>
      <c r="B254" s="39"/>
      <c r="C254" s="39"/>
    </row>
    <row r="255" spans="1:3" ht="21.75" customHeight="1">
      <c r="A255" s="39"/>
      <c r="B255" s="39"/>
      <c r="C255" s="39"/>
    </row>
    <row r="256" spans="1:3" ht="21.75" customHeight="1">
      <c r="A256" s="39"/>
      <c r="B256" s="39"/>
      <c r="C256" s="39"/>
    </row>
    <row r="257" spans="1:3" ht="21.75" customHeight="1">
      <c r="A257" s="39"/>
      <c r="B257" s="39"/>
      <c r="C257" s="39"/>
    </row>
    <row r="258" spans="1:3" ht="21.75" customHeight="1">
      <c r="A258" s="39"/>
      <c r="B258" s="39"/>
      <c r="C258" s="39"/>
    </row>
    <row r="259" spans="1:3" ht="21.75" customHeight="1">
      <c r="A259" s="39"/>
      <c r="B259" s="39"/>
      <c r="C259" s="39"/>
    </row>
    <row r="260" spans="1:3" ht="21.75" customHeight="1">
      <c r="A260" s="39"/>
      <c r="B260" s="39"/>
      <c r="C260" s="39"/>
    </row>
    <row r="261" spans="1:3" ht="21.75" customHeight="1">
      <c r="A261" s="39"/>
      <c r="B261" s="39"/>
      <c r="C261" s="39"/>
    </row>
    <row r="262" spans="1:3" ht="21.75" customHeight="1">
      <c r="A262" s="39"/>
      <c r="B262" s="39"/>
      <c r="C262" s="39"/>
    </row>
    <row r="263" spans="1:3" ht="21.75" customHeight="1">
      <c r="A263" s="39"/>
      <c r="B263" s="39"/>
      <c r="C263" s="39"/>
    </row>
    <row r="264" spans="1:3" ht="21.75" customHeight="1">
      <c r="A264" s="39"/>
      <c r="B264" s="39"/>
      <c r="C264" s="39"/>
    </row>
    <row r="265" spans="1:3" ht="21.75" customHeight="1">
      <c r="A265" s="39"/>
      <c r="B265" s="39"/>
      <c r="C265" s="39"/>
    </row>
    <row r="266" spans="1:3" ht="21.75" customHeight="1">
      <c r="A266" s="39"/>
      <c r="B266" s="39"/>
      <c r="C266" s="39"/>
    </row>
    <row r="267" spans="1:3" ht="21.75" customHeight="1">
      <c r="A267" s="39"/>
      <c r="B267" s="39"/>
      <c r="C267" s="39"/>
    </row>
    <row r="268" spans="1:3" ht="21.75" customHeight="1">
      <c r="A268" s="39"/>
      <c r="B268" s="39"/>
      <c r="C268" s="39"/>
    </row>
    <row r="269" spans="1:3" ht="21.75" customHeight="1">
      <c r="A269" s="39"/>
      <c r="B269" s="39"/>
      <c r="C269" s="39"/>
    </row>
    <row r="270" spans="1:3" ht="21.75" customHeight="1">
      <c r="A270" s="39"/>
      <c r="B270" s="39"/>
      <c r="C270" s="39"/>
    </row>
    <row r="271" spans="1:3" ht="21.75" customHeight="1">
      <c r="A271" s="39"/>
      <c r="B271" s="39"/>
      <c r="C271" s="39"/>
    </row>
    <row r="272" spans="1:3" ht="21.75" customHeight="1">
      <c r="A272" s="39"/>
      <c r="B272" s="39"/>
      <c r="C272" s="39"/>
    </row>
    <row r="273" spans="1:3" ht="21.75" customHeight="1">
      <c r="A273" s="39"/>
      <c r="B273" s="39"/>
      <c r="C273" s="39"/>
    </row>
    <row r="274" spans="1:3" ht="21.75" customHeight="1">
      <c r="A274" s="39"/>
      <c r="B274" s="39"/>
      <c r="C274" s="39"/>
    </row>
    <row r="275" spans="1:3" ht="21.75" customHeight="1">
      <c r="A275" s="39"/>
      <c r="B275" s="39"/>
      <c r="C275" s="39"/>
    </row>
    <row r="276" spans="1:3" ht="21.75" customHeight="1">
      <c r="A276" s="39"/>
      <c r="B276" s="39"/>
      <c r="C276" s="39"/>
    </row>
    <row r="277" spans="1:3" ht="21.75" customHeight="1">
      <c r="A277" s="39"/>
      <c r="B277" s="39"/>
      <c r="C277" s="39"/>
    </row>
    <row r="278" spans="1:3" ht="21.75" customHeight="1">
      <c r="A278" s="39"/>
      <c r="B278" s="39"/>
      <c r="C278" s="39"/>
    </row>
    <row r="279" spans="1:3" ht="21.75" customHeight="1">
      <c r="A279" s="39"/>
      <c r="B279" s="39"/>
      <c r="C279" s="39"/>
    </row>
    <row r="280" spans="1:3" ht="21.75" customHeight="1">
      <c r="A280" s="39"/>
      <c r="B280" s="39"/>
      <c r="C280" s="39"/>
    </row>
    <row r="281" spans="1:3" ht="21.75" customHeight="1">
      <c r="A281" s="39"/>
      <c r="B281" s="39"/>
      <c r="C281" s="39"/>
    </row>
    <row r="282" spans="1:3" ht="21.75" customHeight="1">
      <c r="A282" s="39"/>
      <c r="B282" s="39"/>
      <c r="C282" s="39"/>
    </row>
    <row r="283" spans="1:3" ht="21.75" customHeight="1">
      <c r="A283" s="39"/>
      <c r="B283" s="39"/>
      <c r="C283" s="39"/>
    </row>
    <row r="284" spans="1:3" ht="21.75" customHeight="1">
      <c r="A284" s="39"/>
      <c r="B284" s="39"/>
      <c r="C284" s="39"/>
    </row>
    <row r="285" spans="1:3" ht="21.75" customHeight="1">
      <c r="A285" s="39"/>
      <c r="B285" s="39"/>
      <c r="C285" s="39"/>
    </row>
    <row r="286" spans="1:3" ht="21.75" customHeight="1">
      <c r="A286" s="39"/>
      <c r="B286" s="39"/>
      <c r="C286" s="39"/>
    </row>
    <row r="287" spans="1:3" ht="21.75" customHeight="1">
      <c r="A287" s="39"/>
      <c r="B287" s="39"/>
      <c r="C287" s="39"/>
    </row>
    <row r="288" spans="1:3" ht="21.75" customHeight="1">
      <c r="A288" s="39"/>
      <c r="B288" s="39"/>
      <c r="C288" s="39"/>
    </row>
    <row r="289" spans="1:3" ht="21.75" customHeight="1">
      <c r="A289" s="39"/>
      <c r="B289" s="39"/>
      <c r="C289" s="39"/>
    </row>
    <row r="290" spans="1:3" ht="21.75" customHeight="1">
      <c r="A290" s="39"/>
      <c r="B290" s="39"/>
      <c r="C290" s="39"/>
    </row>
    <row r="291" spans="1:3" ht="21.75" customHeight="1">
      <c r="A291" s="39"/>
      <c r="B291" s="39"/>
      <c r="C291" s="39"/>
    </row>
    <row r="292" spans="1:3" ht="21.75" customHeight="1">
      <c r="A292" s="39"/>
      <c r="B292" s="39"/>
      <c r="C292" s="39"/>
    </row>
    <row r="293" spans="1:3" ht="21.75" customHeight="1">
      <c r="A293" s="39"/>
      <c r="B293" s="39"/>
      <c r="C293" s="39"/>
    </row>
    <row r="294" spans="1:3" ht="21.75" customHeight="1">
      <c r="A294" s="39"/>
      <c r="B294" s="39"/>
      <c r="C294" s="39"/>
    </row>
    <row r="295" spans="1:3" ht="21.75" customHeight="1">
      <c r="A295" s="39"/>
      <c r="B295" s="39"/>
      <c r="C295" s="39"/>
    </row>
    <row r="296" spans="1:3" ht="21.75" customHeight="1">
      <c r="A296" s="39"/>
      <c r="B296" s="39"/>
      <c r="C296" s="39"/>
    </row>
    <row r="297" spans="1:3" ht="21.75" customHeight="1">
      <c r="A297" s="39"/>
      <c r="B297" s="39"/>
      <c r="C297" s="39"/>
    </row>
    <row r="298" spans="1:3" ht="21.75" customHeight="1">
      <c r="A298" s="39"/>
      <c r="B298" s="39"/>
      <c r="C298" s="39"/>
    </row>
    <row r="299" spans="1:3" ht="21.75" customHeight="1">
      <c r="A299" s="39"/>
      <c r="B299" s="39"/>
      <c r="C299" s="39"/>
    </row>
    <row r="300" spans="1:3" ht="21.75" customHeight="1">
      <c r="A300" s="39"/>
      <c r="B300" s="39"/>
      <c r="C300" s="39"/>
    </row>
    <row r="301" spans="1:3" ht="21.75" customHeight="1">
      <c r="A301" s="39"/>
      <c r="B301" s="39"/>
      <c r="C301" s="39"/>
    </row>
    <row r="302" spans="1:3" ht="21.75" customHeight="1">
      <c r="A302" s="39"/>
      <c r="B302" s="39"/>
      <c r="C302" s="39"/>
    </row>
    <row r="303" spans="1:3" ht="21.75" customHeight="1">
      <c r="A303" s="39"/>
      <c r="B303" s="39"/>
      <c r="C303" s="39"/>
    </row>
    <row r="304" spans="1:3" ht="21.75" customHeight="1">
      <c r="A304" s="39"/>
      <c r="B304" s="39"/>
      <c r="C304" s="39"/>
    </row>
    <row r="305" spans="1:3" ht="21.75" customHeight="1">
      <c r="A305" s="39"/>
      <c r="B305" s="39"/>
      <c r="C305" s="39"/>
    </row>
    <row r="306" spans="1:3" ht="21.75" customHeight="1">
      <c r="A306" s="39"/>
      <c r="B306" s="39"/>
      <c r="C306" s="39"/>
    </row>
    <row r="307" spans="1:3" ht="21.75" customHeight="1">
      <c r="A307" s="39"/>
      <c r="B307" s="39"/>
      <c r="C307" s="39"/>
    </row>
    <row r="308" spans="1:3" ht="21.75" customHeight="1">
      <c r="A308" s="39"/>
      <c r="B308" s="39"/>
      <c r="C308" s="39"/>
    </row>
    <row r="309" spans="1:3" ht="21.75" customHeight="1">
      <c r="A309" s="39"/>
      <c r="B309" s="39"/>
      <c r="C309" s="39"/>
    </row>
    <row r="310" spans="1:3" ht="21.75" customHeight="1">
      <c r="A310" s="39"/>
      <c r="B310" s="39"/>
      <c r="C310" s="39"/>
    </row>
    <row r="311" spans="1:3" ht="21.75" customHeight="1">
      <c r="A311" s="39"/>
      <c r="B311" s="39"/>
      <c r="C311" s="39"/>
    </row>
    <row r="312" spans="1:3" ht="21.75" customHeight="1">
      <c r="A312" s="39"/>
      <c r="B312" s="39"/>
      <c r="C312" s="39"/>
    </row>
    <row r="313" spans="1:3" ht="21.75" customHeight="1">
      <c r="A313" s="39"/>
      <c r="B313" s="39"/>
      <c r="C313" s="39"/>
    </row>
    <row r="314" spans="1:3" ht="21.75" customHeight="1">
      <c r="A314" s="39"/>
      <c r="B314" s="39"/>
      <c r="C314" s="39"/>
    </row>
    <row r="315" spans="1:3" ht="21.75" customHeight="1">
      <c r="A315" s="39"/>
      <c r="B315" s="39"/>
      <c r="C315" s="39"/>
    </row>
    <row r="316" spans="1:3" ht="21.75" customHeight="1">
      <c r="A316" s="39"/>
      <c r="B316" s="39"/>
      <c r="C316" s="39"/>
    </row>
    <row r="317" spans="1:3" ht="21.75" customHeight="1">
      <c r="A317" s="39"/>
      <c r="B317" s="39"/>
      <c r="C317" s="39"/>
    </row>
    <row r="318" spans="1:3" ht="21.75" customHeight="1">
      <c r="A318" s="39"/>
      <c r="B318" s="39"/>
      <c r="C318" s="39"/>
    </row>
    <row r="319" spans="1:3" ht="21.75" customHeight="1">
      <c r="A319" s="39"/>
      <c r="B319" s="39"/>
      <c r="C319" s="39"/>
    </row>
    <row r="320" spans="1:3" ht="21.75" customHeight="1">
      <c r="A320" s="39"/>
      <c r="B320" s="39"/>
      <c r="C320" s="39"/>
    </row>
    <row r="321" spans="1:3" ht="21.75" customHeight="1">
      <c r="A321" s="39"/>
      <c r="B321" s="39"/>
      <c r="C321" s="39"/>
    </row>
    <row r="322" spans="1:3" ht="21.75" customHeight="1">
      <c r="A322" s="39"/>
      <c r="B322" s="39"/>
      <c r="C322" s="39"/>
    </row>
    <row r="323" spans="1:3" ht="21.75" customHeight="1">
      <c r="A323" s="39"/>
      <c r="B323" s="39"/>
      <c r="C323" s="39"/>
    </row>
    <row r="324" spans="1:3" ht="21.75" customHeight="1">
      <c r="A324" s="39"/>
      <c r="B324" s="39"/>
      <c r="C324" s="39"/>
    </row>
    <row r="325" spans="1:3" ht="21.75" customHeight="1">
      <c r="A325" s="39"/>
      <c r="B325" s="39"/>
      <c r="C325" s="39"/>
    </row>
    <row r="326" spans="1:3" ht="21.75" customHeight="1">
      <c r="A326" s="39"/>
      <c r="B326" s="39"/>
      <c r="C326" s="39"/>
    </row>
    <row r="327" spans="1:3" ht="21.75" customHeight="1">
      <c r="A327" s="39"/>
      <c r="B327" s="39"/>
      <c r="C327" s="39"/>
    </row>
    <row r="328" spans="1:3" ht="21.75" customHeight="1">
      <c r="A328" s="39"/>
      <c r="B328" s="39"/>
      <c r="C328" s="39"/>
    </row>
    <row r="329" spans="1:3" ht="21.75" customHeight="1">
      <c r="A329" s="39"/>
      <c r="B329" s="39"/>
      <c r="C329" s="39"/>
    </row>
    <row r="330" spans="1:3" ht="21.75" customHeight="1">
      <c r="A330" s="39"/>
      <c r="B330" s="39"/>
      <c r="C330" s="39"/>
    </row>
    <row r="331" spans="1:3" ht="21.75" customHeight="1">
      <c r="A331" s="39"/>
      <c r="B331" s="39"/>
      <c r="C331" s="39"/>
    </row>
    <row r="332" spans="1:3" ht="21.75" customHeight="1">
      <c r="A332" s="39"/>
      <c r="B332" s="39"/>
      <c r="C332" s="39"/>
    </row>
    <row r="333" spans="1:3" ht="21.75" customHeight="1">
      <c r="A333" s="39"/>
      <c r="B333" s="39"/>
      <c r="C333" s="39"/>
    </row>
    <row r="334" spans="1:3" ht="21.75" customHeight="1">
      <c r="A334" s="39"/>
      <c r="B334" s="39"/>
      <c r="C334" s="39"/>
    </row>
    <row r="335" spans="1:3" ht="21.75" customHeight="1">
      <c r="A335" s="39"/>
      <c r="B335" s="39"/>
      <c r="C335" s="39"/>
    </row>
    <row r="336" spans="1:3" ht="21.75" customHeight="1">
      <c r="A336" s="39"/>
      <c r="B336" s="39"/>
      <c r="C336" s="39"/>
    </row>
    <row r="337" spans="1:3" ht="21.75" customHeight="1">
      <c r="A337" s="39"/>
      <c r="B337" s="39"/>
      <c r="C337" s="39"/>
    </row>
    <row r="338" spans="1:3" ht="21.75" customHeight="1">
      <c r="A338" s="39"/>
      <c r="B338" s="39"/>
      <c r="C338" s="39"/>
    </row>
    <row r="339" spans="1:3" ht="21.75" customHeight="1">
      <c r="A339" s="39"/>
      <c r="B339" s="39"/>
      <c r="C339" s="39"/>
    </row>
    <row r="340" spans="1:3" ht="21.75" customHeight="1">
      <c r="A340" s="39"/>
      <c r="B340" s="39"/>
      <c r="C340" s="39"/>
    </row>
    <row r="341" spans="1:3" ht="21.75" customHeight="1">
      <c r="A341" s="39"/>
      <c r="B341" s="39"/>
      <c r="C341" s="39"/>
    </row>
    <row r="342" spans="1:3" ht="21.75" customHeight="1">
      <c r="A342" s="39"/>
      <c r="B342" s="39"/>
      <c r="C342" s="39"/>
    </row>
    <row r="343" spans="1:3" ht="21.75" customHeight="1">
      <c r="A343" s="39"/>
      <c r="B343" s="39"/>
      <c r="C343" s="39"/>
    </row>
    <row r="344" spans="1:3" ht="21.75" customHeight="1">
      <c r="A344" s="39"/>
      <c r="B344" s="39"/>
      <c r="C344" s="39"/>
    </row>
    <row r="345" spans="1:3" ht="21.75" customHeight="1">
      <c r="A345" s="39"/>
      <c r="B345" s="39"/>
      <c r="C345" s="39"/>
    </row>
    <row r="346" spans="1:3" ht="21.75" customHeight="1">
      <c r="A346" s="39"/>
      <c r="B346" s="39"/>
      <c r="C346" s="39"/>
    </row>
    <row r="347" spans="1:3" ht="21.75" customHeight="1">
      <c r="A347" s="39"/>
      <c r="B347" s="39"/>
      <c r="C347" s="39"/>
    </row>
    <row r="348" spans="1:3" ht="21.75" customHeight="1">
      <c r="A348" s="39"/>
      <c r="B348" s="39"/>
      <c r="C348" s="39"/>
    </row>
    <row r="349" spans="1:3" ht="21.75" customHeight="1">
      <c r="A349" s="39"/>
      <c r="B349" s="39"/>
      <c r="C349" s="39"/>
    </row>
    <row r="350" spans="1:3" ht="21.75" customHeight="1">
      <c r="A350" s="39"/>
      <c r="B350" s="39"/>
      <c r="C350" s="39"/>
    </row>
    <row r="351" spans="1:3" ht="21.75" customHeight="1">
      <c r="A351" s="39"/>
      <c r="B351" s="39"/>
      <c r="C351" s="39"/>
    </row>
    <row r="352" spans="1:3" ht="21.75" customHeight="1">
      <c r="A352" s="39"/>
      <c r="B352" s="39"/>
      <c r="C352" s="39"/>
    </row>
    <row r="353" spans="1:3" ht="21.75" customHeight="1">
      <c r="A353" s="39"/>
      <c r="B353" s="39"/>
      <c r="C353" s="39"/>
    </row>
    <row r="354" spans="1:3" ht="21.75" customHeight="1">
      <c r="A354" s="39"/>
      <c r="B354" s="39"/>
      <c r="C354" s="39"/>
    </row>
    <row r="355" spans="1:3" ht="21.75" customHeight="1">
      <c r="A355" s="39"/>
      <c r="B355" s="39"/>
      <c r="C355" s="39"/>
    </row>
    <row r="356" spans="1:3" ht="21.75" customHeight="1">
      <c r="A356" s="39"/>
      <c r="B356" s="39"/>
      <c r="C356" s="39"/>
    </row>
    <row r="357" spans="1:3" ht="21.75" customHeight="1">
      <c r="A357" s="39"/>
      <c r="B357" s="39"/>
      <c r="C357" s="39"/>
    </row>
    <row r="358" spans="1:3" ht="21.75" customHeight="1">
      <c r="A358" s="39"/>
      <c r="B358" s="39"/>
      <c r="C358" s="39"/>
    </row>
    <row r="359" spans="1:3" ht="21.75" customHeight="1">
      <c r="A359" s="39"/>
      <c r="B359" s="39"/>
      <c r="C359" s="39"/>
    </row>
    <row r="360" spans="1:3" ht="21.75" customHeight="1">
      <c r="A360" s="39"/>
      <c r="B360" s="39"/>
      <c r="C360" s="39"/>
    </row>
    <row r="361" spans="1:3" ht="21.75" customHeight="1">
      <c r="A361" s="39"/>
      <c r="B361" s="39"/>
      <c r="C361" s="39"/>
    </row>
    <row r="362" spans="1:3" ht="21.75" customHeight="1">
      <c r="A362" s="39"/>
      <c r="B362" s="39"/>
      <c r="C362" s="39"/>
    </row>
    <row r="363" spans="1:3" ht="21.75" customHeight="1">
      <c r="A363" s="39"/>
      <c r="B363" s="39"/>
      <c r="C363" s="39"/>
    </row>
    <row r="364" spans="1:3" ht="21.75" customHeight="1">
      <c r="A364" s="39"/>
      <c r="B364" s="39"/>
      <c r="C364" s="39"/>
    </row>
    <row r="365" spans="1:3" ht="21.75" customHeight="1">
      <c r="A365" s="39"/>
      <c r="B365" s="39"/>
      <c r="C365" s="39"/>
    </row>
    <row r="366" spans="1:3" ht="21.75" customHeight="1">
      <c r="A366" s="39"/>
      <c r="B366" s="39"/>
      <c r="C366" s="39"/>
    </row>
    <row r="367" spans="1:3" ht="21.75" customHeight="1">
      <c r="A367" s="39"/>
      <c r="B367" s="39"/>
      <c r="C367" s="39"/>
    </row>
    <row r="368" spans="1:3" ht="21.75" customHeight="1">
      <c r="A368" s="39"/>
      <c r="B368" s="39"/>
      <c r="C368" s="39"/>
    </row>
    <row r="369" spans="1:3" ht="21.75" customHeight="1">
      <c r="A369" s="39"/>
      <c r="B369" s="39"/>
      <c r="C369" s="39"/>
    </row>
    <row r="370" spans="1:3" ht="21.75" customHeight="1">
      <c r="A370" s="39"/>
      <c r="B370" s="39"/>
      <c r="C370" s="39"/>
    </row>
    <row r="371" spans="1:3" ht="21.75" customHeight="1">
      <c r="A371" s="39"/>
      <c r="B371" s="39"/>
      <c r="C371" s="39"/>
    </row>
    <row r="372" spans="1:3" ht="21.75" customHeight="1">
      <c r="A372" s="39"/>
      <c r="B372" s="39"/>
      <c r="C372" s="39"/>
    </row>
    <row r="373" spans="1:3" ht="21.75" customHeight="1">
      <c r="A373" s="39"/>
      <c r="B373" s="39"/>
      <c r="C373" s="39"/>
    </row>
    <row r="374" spans="1:3" ht="21.75" customHeight="1">
      <c r="A374" s="39"/>
      <c r="B374" s="39"/>
      <c r="C374" s="39"/>
    </row>
    <row r="375" spans="1:3" ht="21.75" customHeight="1">
      <c r="A375" s="39"/>
      <c r="B375" s="39"/>
      <c r="C375" s="39"/>
    </row>
    <row r="376" spans="1:3" ht="21.75" customHeight="1">
      <c r="A376" s="39"/>
      <c r="B376" s="39"/>
      <c r="C376" s="39"/>
    </row>
    <row r="377" spans="1:3" ht="21.75" customHeight="1">
      <c r="A377" s="39"/>
      <c r="B377" s="39"/>
      <c r="C377" s="39"/>
    </row>
    <row r="378" spans="1:3" ht="21.75" customHeight="1">
      <c r="A378" s="39"/>
      <c r="B378" s="39"/>
      <c r="C378" s="39"/>
    </row>
    <row r="379" spans="1:3" ht="21.75" customHeight="1">
      <c r="A379" s="39"/>
      <c r="B379" s="39"/>
      <c r="C379" s="39"/>
    </row>
    <row r="380" spans="1:3" ht="21.75" customHeight="1">
      <c r="A380" s="39"/>
      <c r="B380" s="39"/>
      <c r="C380" s="39"/>
    </row>
    <row r="381" spans="1:3" ht="21.75" customHeight="1">
      <c r="A381" s="39"/>
      <c r="B381" s="39"/>
      <c r="C381" s="39"/>
    </row>
    <row r="382" spans="1:3" ht="21.75" customHeight="1">
      <c r="A382" s="39"/>
      <c r="B382" s="39"/>
      <c r="C382" s="39"/>
    </row>
    <row r="383" spans="1:3" ht="21.75" customHeight="1">
      <c r="A383" s="39"/>
      <c r="B383" s="39"/>
      <c r="C383" s="39"/>
    </row>
    <row r="384" spans="1:3" ht="21.75" customHeight="1">
      <c r="A384" s="39"/>
      <c r="B384" s="39"/>
      <c r="C384" s="39"/>
    </row>
    <row r="385" spans="1:3" ht="21.75" customHeight="1">
      <c r="A385" s="39"/>
      <c r="B385" s="39"/>
      <c r="C385" s="39"/>
    </row>
    <row r="386" spans="1:3" ht="21.75" customHeight="1">
      <c r="A386" s="39"/>
      <c r="B386" s="39"/>
      <c r="C386" s="39"/>
    </row>
    <row r="387" spans="1:3" ht="21.75" customHeight="1">
      <c r="A387" s="39"/>
      <c r="B387" s="39"/>
      <c r="C387" s="39"/>
    </row>
    <row r="388" spans="1:3" ht="21.75" customHeight="1">
      <c r="A388" s="39"/>
      <c r="B388" s="39"/>
      <c r="C388" s="39"/>
    </row>
    <row r="389" spans="1:3" ht="21.75" customHeight="1">
      <c r="A389" s="39"/>
      <c r="B389" s="39"/>
      <c r="C389" s="39"/>
    </row>
    <row r="390" spans="1:3" ht="21.75" customHeight="1">
      <c r="A390" s="39"/>
      <c r="B390" s="39"/>
      <c r="C390" s="39"/>
    </row>
    <row r="391" spans="1:3" ht="21.75" customHeight="1">
      <c r="A391" s="39"/>
      <c r="B391" s="39"/>
      <c r="C391" s="39"/>
    </row>
    <row r="392" spans="1:3" ht="21.75" customHeight="1">
      <c r="A392" s="39"/>
      <c r="B392" s="39"/>
      <c r="C392" s="39"/>
    </row>
    <row r="393" spans="1:3" ht="21.75" customHeight="1">
      <c r="A393" s="39"/>
      <c r="B393" s="39"/>
      <c r="C393" s="39"/>
    </row>
    <row r="394" spans="1:3" ht="21.75" customHeight="1">
      <c r="A394" s="39"/>
      <c r="B394" s="39"/>
      <c r="C394" s="39"/>
    </row>
    <row r="395" spans="1:3" ht="21.75" customHeight="1">
      <c r="A395" s="39"/>
      <c r="B395" s="39"/>
      <c r="C395" s="39"/>
    </row>
    <row r="396" spans="1:3" ht="21.75" customHeight="1">
      <c r="A396" s="39"/>
      <c r="B396" s="39"/>
      <c r="C396" s="39"/>
    </row>
    <row r="397" spans="1:3" ht="21.75" customHeight="1">
      <c r="A397" s="39"/>
      <c r="B397" s="39"/>
      <c r="C397" s="39"/>
    </row>
    <row r="398" spans="1:3" ht="21.75" customHeight="1">
      <c r="A398" s="39"/>
      <c r="B398" s="39"/>
      <c r="C398" s="39"/>
    </row>
    <row r="399" spans="1:3" ht="21.75" customHeight="1">
      <c r="A399" s="39"/>
      <c r="B399" s="39"/>
      <c r="C399" s="39"/>
    </row>
    <row r="400" spans="1:3" ht="21.75" customHeight="1">
      <c r="A400" s="39"/>
      <c r="B400" s="39"/>
      <c r="C400" s="39"/>
    </row>
    <row r="401" spans="1:3" ht="21.75" customHeight="1">
      <c r="A401" s="39"/>
      <c r="B401" s="39"/>
      <c r="C401" s="39"/>
    </row>
    <row r="402" spans="1:3" ht="21.75" customHeight="1">
      <c r="A402" s="39"/>
      <c r="B402" s="39"/>
      <c r="C402" s="39"/>
    </row>
    <row r="403" spans="1:3" ht="21.75" customHeight="1">
      <c r="A403" s="39"/>
      <c r="B403" s="39"/>
      <c r="C403" s="39"/>
    </row>
    <row r="404" spans="1:3" ht="21.75" customHeight="1">
      <c r="A404" s="39"/>
      <c r="B404" s="39"/>
      <c r="C404" s="39"/>
    </row>
    <row r="405" spans="1:3" ht="21.75" customHeight="1">
      <c r="A405" s="39"/>
      <c r="B405" s="39"/>
      <c r="C405" s="39"/>
    </row>
    <row r="406" spans="1:3" ht="21.75" customHeight="1">
      <c r="A406" s="39"/>
      <c r="B406" s="39"/>
      <c r="C406" s="39"/>
    </row>
    <row r="407" spans="1:3" ht="21.75" customHeight="1">
      <c r="A407" s="39"/>
      <c r="B407" s="39"/>
      <c r="C407" s="39"/>
    </row>
    <row r="408" spans="1:3" ht="21.75" customHeight="1">
      <c r="A408" s="39"/>
      <c r="B408" s="39"/>
      <c r="C408" s="39"/>
    </row>
    <row r="409" spans="1:3" ht="21.75" customHeight="1">
      <c r="A409" s="39"/>
      <c r="B409" s="39"/>
      <c r="C409" s="39"/>
    </row>
    <row r="410" spans="1:3" ht="21.75" customHeight="1">
      <c r="A410" s="39"/>
      <c r="B410" s="39"/>
      <c r="C410" s="39"/>
    </row>
    <row r="411" spans="1:3" ht="21.75" customHeight="1">
      <c r="A411" s="39"/>
      <c r="B411" s="39"/>
      <c r="C411" s="39"/>
    </row>
    <row r="412" spans="1:3" ht="21.75" customHeight="1">
      <c r="A412" s="39"/>
      <c r="B412" s="39"/>
      <c r="C412" s="39"/>
    </row>
    <row r="413" spans="1:3" ht="21.75" customHeight="1">
      <c r="A413" s="39"/>
      <c r="B413" s="39"/>
      <c r="C413" s="39"/>
    </row>
    <row r="414" spans="1:3" ht="21.75" customHeight="1">
      <c r="A414" s="39"/>
      <c r="B414" s="39"/>
      <c r="C414" s="39"/>
    </row>
    <row r="415" spans="1:3" ht="21.75" customHeight="1">
      <c r="A415" s="39"/>
      <c r="B415" s="39"/>
      <c r="C415" s="39"/>
    </row>
    <row r="416" spans="1:3" ht="21.75" customHeight="1">
      <c r="A416" s="39"/>
      <c r="B416" s="39"/>
      <c r="C416" s="39"/>
    </row>
    <row r="417" spans="1:3" ht="21.75" customHeight="1">
      <c r="A417" s="39"/>
      <c r="B417" s="39"/>
      <c r="C417" s="39"/>
    </row>
    <row r="418" spans="1:3" ht="21.75" customHeight="1">
      <c r="A418" s="39"/>
      <c r="B418" s="39"/>
      <c r="C418" s="39"/>
    </row>
    <row r="419" spans="1:3" ht="21.75" customHeight="1">
      <c r="A419" s="39"/>
      <c r="B419" s="39"/>
      <c r="C419" s="39"/>
    </row>
    <row r="420" spans="1:3" ht="21.75" customHeight="1">
      <c r="A420" s="39"/>
      <c r="B420" s="39"/>
      <c r="C420" s="39"/>
    </row>
    <row r="421" spans="1:3" ht="21.75" customHeight="1">
      <c r="A421" s="39"/>
      <c r="B421" s="39"/>
      <c r="C421" s="39"/>
    </row>
    <row r="422" spans="1:3" ht="21.75" customHeight="1">
      <c r="A422" s="39"/>
      <c r="B422" s="39"/>
      <c r="C422" s="39"/>
    </row>
    <row r="423" spans="1:3" ht="21.75" customHeight="1">
      <c r="A423" s="39"/>
      <c r="B423" s="39"/>
      <c r="C423" s="39"/>
    </row>
    <row r="424" spans="1:3" ht="21.75" customHeight="1">
      <c r="A424" s="39"/>
      <c r="B424" s="39"/>
      <c r="C424" s="39"/>
    </row>
    <row r="425" spans="1:3" ht="21.75" customHeight="1">
      <c r="A425" s="39"/>
      <c r="B425" s="39"/>
      <c r="C425" s="39"/>
    </row>
    <row r="426" spans="1:3" ht="21.75" customHeight="1">
      <c r="A426" s="39"/>
      <c r="B426" s="39"/>
      <c r="C426" s="39"/>
    </row>
    <row r="427" spans="1:3" ht="21.75" customHeight="1">
      <c r="A427" s="39"/>
      <c r="B427" s="39"/>
      <c r="C427" s="39"/>
    </row>
    <row r="428" spans="1:3" ht="21.75" customHeight="1">
      <c r="A428" s="39"/>
      <c r="B428" s="39"/>
      <c r="C428" s="39"/>
    </row>
    <row r="429" spans="1:3" ht="21.75" customHeight="1">
      <c r="A429" s="39"/>
      <c r="B429" s="39"/>
      <c r="C429" s="39"/>
    </row>
    <row r="430" spans="1:3" ht="21.75" customHeight="1">
      <c r="A430" s="39"/>
      <c r="B430" s="39"/>
      <c r="C430" s="39"/>
    </row>
    <row r="431" spans="1:3" ht="21.75" customHeight="1">
      <c r="A431" s="39"/>
      <c r="B431" s="39"/>
      <c r="C431" s="39"/>
    </row>
    <row r="432" spans="1:3" ht="21.75" customHeight="1">
      <c r="A432" s="39"/>
      <c r="B432" s="39"/>
      <c r="C432" s="39"/>
    </row>
    <row r="433" spans="1:3" ht="21.75" customHeight="1">
      <c r="A433" s="39"/>
      <c r="B433" s="39"/>
      <c r="C433" s="39"/>
    </row>
    <row r="434" spans="1:3" ht="21.75" customHeight="1">
      <c r="A434" s="39"/>
      <c r="B434" s="39"/>
      <c r="C434" s="39"/>
    </row>
    <row r="435" spans="1:3" ht="21.75" customHeight="1">
      <c r="A435" s="39"/>
      <c r="B435" s="39"/>
      <c r="C435" s="39"/>
    </row>
    <row r="436" spans="1:3" ht="21.75" customHeight="1">
      <c r="A436" s="39"/>
      <c r="B436" s="39"/>
      <c r="C436" s="39"/>
    </row>
    <row r="437" spans="1:3" ht="21.75" customHeight="1">
      <c r="A437" s="39"/>
      <c r="B437" s="39"/>
      <c r="C437" s="39"/>
    </row>
    <row r="438" spans="1:3" ht="21.75" customHeight="1">
      <c r="A438" s="39"/>
      <c r="B438" s="39"/>
      <c r="C438" s="39"/>
    </row>
    <row r="439" spans="1:3" ht="21.75" customHeight="1">
      <c r="A439" s="39"/>
      <c r="B439" s="39"/>
      <c r="C439" s="39"/>
    </row>
    <row r="440" spans="1:3" ht="21.75" customHeight="1">
      <c r="A440" s="39"/>
      <c r="B440" s="39"/>
      <c r="C440" s="39"/>
    </row>
    <row r="441" spans="1:3" ht="21.75" customHeight="1">
      <c r="A441" s="39"/>
      <c r="B441" s="39"/>
      <c r="C441" s="39"/>
    </row>
    <row r="442" spans="1:3" ht="21.75" customHeight="1">
      <c r="A442" s="39"/>
      <c r="B442" s="39"/>
      <c r="C442" s="39"/>
    </row>
    <row r="443" spans="1:3" ht="21.75" customHeight="1">
      <c r="A443" s="39"/>
      <c r="B443" s="39"/>
      <c r="C443" s="39"/>
    </row>
    <row r="444" spans="1:3" ht="21.75" customHeight="1">
      <c r="A444" s="39"/>
      <c r="B444" s="39"/>
      <c r="C444" s="39"/>
    </row>
    <row r="445" spans="1:3" ht="21.75" customHeight="1">
      <c r="A445" s="39"/>
      <c r="B445" s="39"/>
      <c r="C445" s="39"/>
    </row>
    <row r="446" spans="1:3" ht="21.75" customHeight="1">
      <c r="A446" s="39"/>
      <c r="B446" s="39"/>
      <c r="C446" s="39"/>
    </row>
    <row r="447" spans="1:3" ht="21.75" customHeight="1">
      <c r="A447" s="39"/>
      <c r="B447" s="39"/>
      <c r="C447" s="39"/>
    </row>
    <row r="448" spans="1:3" ht="21.75" customHeight="1">
      <c r="A448" s="39"/>
      <c r="B448" s="39"/>
      <c r="C448" s="39"/>
    </row>
    <row r="449" spans="1:3" ht="21.75" customHeight="1">
      <c r="A449" s="39"/>
      <c r="B449" s="39"/>
      <c r="C449" s="39"/>
    </row>
    <row r="450" spans="1:3" ht="21.75" customHeight="1">
      <c r="A450" s="39"/>
      <c r="B450" s="39"/>
      <c r="C450" s="39"/>
    </row>
    <row r="451" spans="1:3" ht="21.75" customHeight="1">
      <c r="A451" s="39"/>
      <c r="B451" s="39"/>
      <c r="C451" s="39"/>
    </row>
    <row r="452" spans="1:3" ht="21.75" customHeight="1">
      <c r="A452" s="39"/>
      <c r="B452" s="39"/>
      <c r="C452" s="39"/>
    </row>
    <row r="453" spans="1:3" ht="21.75" customHeight="1">
      <c r="A453" s="39"/>
      <c r="B453" s="39"/>
      <c r="C453" s="39"/>
    </row>
    <row r="454" spans="1:3" ht="21.75" customHeight="1">
      <c r="A454" s="39"/>
      <c r="B454" s="39"/>
      <c r="C454" s="39"/>
    </row>
    <row r="455" spans="1:3" ht="21.75" customHeight="1">
      <c r="A455" s="39"/>
      <c r="B455" s="39"/>
      <c r="C455" s="39"/>
    </row>
    <row r="456" spans="1:3" ht="21.75" customHeight="1">
      <c r="A456" s="39"/>
      <c r="B456" s="39"/>
      <c r="C456" s="39"/>
    </row>
    <row r="457" spans="1:3" ht="21.75" customHeight="1">
      <c r="A457" s="39"/>
      <c r="B457" s="39"/>
      <c r="C457" s="39"/>
    </row>
    <row r="458" spans="1:3" ht="21.75" customHeight="1">
      <c r="A458" s="39"/>
      <c r="B458" s="39"/>
      <c r="C458" s="39"/>
    </row>
    <row r="459" spans="1:3" ht="21.75" customHeight="1">
      <c r="A459" s="39"/>
      <c r="B459" s="39"/>
      <c r="C459" s="39"/>
    </row>
    <row r="460" spans="1:3" ht="21.75" customHeight="1">
      <c r="A460" s="39"/>
      <c r="B460" s="39"/>
      <c r="C460" s="39"/>
    </row>
    <row r="461" spans="1:3" ht="21.75" customHeight="1">
      <c r="A461" s="39"/>
      <c r="B461" s="39"/>
      <c r="C461" s="39"/>
    </row>
    <row r="462" spans="1:3" ht="21.75" customHeight="1">
      <c r="A462" s="39"/>
      <c r="B462" s="39"/>
      <c r="C462" s="39"/>
    </row>
    <row r="463" spans="1:3" ht="21.75" customHeight="1">
      <c r="A463" s="39"/>
      <c r="B463" s="39"/>
      <c r="C463" s="39"/>
    </row>
    <row r="464" spans="1:3" ht="21.75" customHeight="1">
      <c r="A464" s="39"/>
      <c r="B464" s="39"/>
      <c r="C464" s="39"/>
    </row>
    <row r="465" spans="1:3" ht="21.75" customHeight="1">
      <c r="A465" s="39"/>
      <c r="B465" s="39"/>
      <c r="C465" s="39"/>
    </row>
    <row r="466" spans="1:3" ht="21.75" customHeight="1">
      <c r="A466" s="39"/>
      <c r="B466" s="39"/>
      <c r="C466" s="39"/>
    </row>
    <row r="467" spans="1:3" ht="21.75" customHeight="1">
      <c r="A467" s="39"/>
      <c r="B467" s="39"/>
      <c r="C467" s="39"/>
    </row>
    <row r="468" spans="1:3" ht="21.75" customHeight="1">
      <c r="A468" s="39"/>
      <c r="B468" s="39"/>
      <c r="C468" s="39"/>
    </row>
    <row r="469" spans="1:3" ht="21.75" customHeight="1">
      <c r="A469" s="39"/>
      <c r="B469" s="39"/>
      <c r="C469" s="39"/>
    </row>
    <row r="470" spans="1:3" ht="21.75" customHeight="1">
      <c r="A470" s="39"/>
      <c r="B470" s="39"/>
      <c r="C470" s="39"/>
    </row>
    <row r="471" spans="1:3" ht="21.75" customHeight="1">
      <c r="A471" s="39"/>
      <c r="B471" s="39"/>
      <c r="C471" s="39"/>
    </row>
    <row r="472" spans="1:3" ht="21.75" customHeight="1">
      <c r="A472" s="39"/>
      <c r="B472" s="39"/>
      <c r="C472" s="39"/>
    </row>
    <row r="473" spans="1:3" ht="21.75" customHeight="1">
      <c r="A473" s="39"/>
      <c r="B473" s="39"/>
      <c r="C473" s="39"/>
    </row>
    <row r="474" spans="1:3" ht="21.75" customHeight="1">
      <c r="A474" s="39"/>
      <c r="B474" s="39"/>
      <c r="C474" s="39"/>
    </row>
    <row r="475" spans="1:3" ht="21.75" customHeight="1">
      <c r="A475" s="39"/>
      <c r="B475" s="39"/>
      <c r="C475" s="39"/>
    </row>
    <row r="476" spans="1:3" ht="21.75" customHeight="1">
      <c r="A476" s="39"/>
      <c r="B476" s="39"/>
      <c r="C476" s="39"/>
    </row>
    <row r="477" spans="1:3" ht="21.75" customHeight="1">
      <c r="A477" s="39"/>
      <c r="B477" s="39"/>
      <c r="C477" s="39"/>
    </row>
    <row r="478" spans="1:3" ht="21.75" customHeight="1">
      <c r="A478" s="39"/>
      <c r="B478" s="39"/>
      <c r="C478" s="39"/>
    </row>
    <row r="479" spans="1:3" ht="21.75" customHeight="1">
      <c r="A479" s="39"/>
      <c r="B479" s="39"/>
      <c r="C479" s="39"/>
    </row>
    <row r="480" spans="1:3" ht="21.75" customHeight="1">
      <c r="A480" s="39"/>
      <c r="B480" s="39"/>
      <c r="C480" s="39"/>
    </row>
    <row r="481" spans="1:3" ht="21.75" customHeight="1">
      <c r="A481" s="39"/>
      <c r="B481" s="39"/>
      <c r="C481" s="39"/>
    </row>
    <row r="482" spans="1:3" ht="21.75" customHeight="1">
      <c r="A482" s="39"/>
      <c r="B482" s="39"/>
      <c r="C482" s="39"/>
    </row>
    <row r="483" spans="1:3" ht="21.75" customHeight="1">
      <c r="A483" s="39"/>
      <c r="B483" s="39"/>
      <c r="C483" s="39"/>
    </row>
    <row r="484" spans="1:3" ht="21.75" customHeight="1">
      <c r="A484" s="39"/>
      <c r="B484" s="39"/>
      <c r="C484" s="39"/>
    </row>
    <row r="485" spans="1:3" ht="21.75" customHeight="1">
      <c r="A485" s="39"/>
      <c r="B485" s="39"/>
      <c r="C485" s="39"/>
    </row>
    <row r="486" spans="1:3" ht="21.75" customHeight="1">
      <c r="A486" s="39"/>
      <c r="B486" s="39"/>
      <c r="C486" s="39"/>
    </row>
    <row r="487" spans="1:3" ht="21.75" customHeight="1">
      <c r="A487" s="39"/>
      <c r="B487" s="39"/>
      <c r="C487" s="39"/>
    </row>
    <row r="488" spans="1:3" ht="21.75" customHeight="1">
      <c r="A488" s="39"/>
      <c r="B488" s="39"/>
      <c r="C488" s="39"/>
    </row>
    <row r="489" spans="1:3" ht="21.75" customHeight="1">
      <c r="A489" s="39"/>
      <c r="B489" s="39"/>
      <c r="C489" s="39"/>
    </row>
    <row r="490" spans="1:3" ht="21.75" customHeight="1">
      <c r="A490" s="39"/>
      <c r="B490" s="39"/>
      <c r="C490" s="39"/>
    </row>
    <row r="491" spans="1:3" ht="21.75" customHeight="1">
      <c r="A491" s="39"/>
      <c r="B491" s="39"/>
      <c r="C491" s="39"/>
    </row>
    <row r="492" spans="1:3" ht="21.75" customHeight="1">
      <c r="A492" s="39"/>
      <c r="B492" s="39"/>
      <c r="C492" s="39"/>
    </row>
    <row r="493" spans="1:3" ht="21.75" customHeight="1">
      <c r="A493" s="39"/>
      <c r="B493" s="39"/>
      <c r="C493" s="39"/>
    </row>
    <row r="494" spans="1:3" ht="21.75" customHeight="1">
      <c r="A494" s="39"/>
      <c r="B494" s="39"/>
      <c r="C494" s="39"/>
    </row>
    <row r="495" spans="1:3" ht="21.75" customHeight="1">
      <c r="A495" s="39"/>
      <c r="B495" s="39"/>
      <c r="C495" s="39"/>
    </row>
    <row r="496" spans="1:3" ht="21.75" customHeight="1">
      <c r="A496" s="39"/>
      <c r="B496" s="39"/>
      <c r="C496" s="39"/>
    </row>
    <row r="497" spans="1:3" ht="21.75" customHeight="1">
      <c r="A497" s="39"/>
      <c r="B497" s="39"/>
      <c r="C497" s="39"/>
    </row>
    <row r="498" spans="1:3" ht="21.75" customHeight="1">
      <c r="A498" s="39"/>
      <c r="B498" s="39"/>
      <c r="C498" s="39"/>
    </row>
    <row r="499" spans="1:3" ht="21.75" customHeight="1">
      <c r="A499" s="39"/>
      <c r="B499" s="39"/>
      <c r="C499" s="39"/>
    </row>
    <row r="500" spans="1:3" ht="21.75" customHeight="1">
      <c r="A500" s="39"/>
      <c r="B500" s="39"/>
      <c r="C500" s="39"/>
    </row>
    <row r="501" spans="1:3" ht="21.75" customHeight="1">
      <c r="A501" s="39"/>
      <c r="B501" s="39"/>
      <c r="C501" s="39"/>
    </row>
    <row r="502" spans="1:3" ht="21.75" customHeight="1">
      <c r="A502" s="39"/>
      <c r="B502" s="39"/>
      <c r="C502" s="39"/>
    </row>
    <row r="503" spans="1:3" ht="21.75" customHeight="1">
      <c r="A503" s="39"/>
      <c r="B503" s="39"/>
      <c r="C503" s="39"/>
    </row>
    <row r="504" spans="1:3" ht="21.75" customHeight="1">
      <c r="A504" s="39"/>
      <c r="B504" s="39"/>
      <c r="C504" s="39"/>
    </row>
    <row r="505" spans="1:3" ht="21.75" customHeight="1">
      <c r="A505" s="39"/>
      <c r="B505" s="39"/>
      <c r="C505" s="39"/>
    </row>
    <row r="506" spans="1:3" ht="21.75" customHeight="1">
      <c r="A506" s="39"/>
      <c r="B506" s="39"/>
      <c r="C506" s="39"/>
    </row>
    <row r="507" spans="1:3" ht="21.75" customHeight="1">
      <c r="A507" s="39"/>
      <c r="B507" s="39"/>
      <c r="C507" s="39"/>
    </row>
    <row r="508" spans="1:3" ht="21.75" customHeight="1">
      <c r="A508" s="39"/>
      <c r="B508" s="39"/>
      <c r="C508" s="39"/>
    </row>
    <row r="509" spans="1:3" ht="21.75" customHeight="1">
      <c r="A509" s="39"/>
      <c r="B509" s="39"/>
      <c r="C509" s="39"/>
    </row>
    <row r="510" spans="1:3" ht="21.75" customHeight="1">
      <c r="A510" s="39"/>
      <c r="B510" s="39"/>
      <c r="C510" s="39"/>
    </row>
    <row r="511" spans="1:3" ht="21.75" customHeight="1">
      <c r="A511" s="39"/>
      <c r="B511" s="39"/>
      <c r="C511" s="39"/>
    </row>
    <row r="512" spans="1:3" ht="21.75" customHeight="1">
      <c r="A512" s="39"/>
      <c r="B512" s="39"/>
      <c r="C512" s="39"/>
    </row>
    <row r="513" spans="1:3" ht="21.75" customHeight="1">
      <c r="A513" s="39"/>
      <c r="B513" s="39"/>
      <c r="C513" s="39"/>
    </row>
    <row r="514" spans="1:3" ht="21.75" customHeight="1">
      <c r="A514" s="39"/>
      <c r="B514" s="39"/>
      <c r="C514" s="39"/>
    </row>
    <row r="515" spans="1:3" ht="21.75" customHeight="1">
      <c r="A515" s="39"/>
      <c r="B515" s="39"/>
      <c r="C515" s="39"/>
    </row>
    <row r="516" spans="1:3" ht="21.75" customHeight="1">
      <c r="A516" s="39"/>
      <c r="B516" s="39"/>
      <c r="C516" s="39"/>
    </row>
    <row r="517" spans="1:3" ht="21.75" customHeight="1">
      <c r="A517" s="39"/>
      <c r="B517" s="39"/>
      <c r="C517" s="39"/>
    </row>
    <row r="518" spans="1:3" ht="21.75" customHeight="1">
      <c r="A518" s="39"/>
      <c r="B518" s="39"/>
      <c r="C518" s="39"/>
    </row>
    <row r="519" spans="1:3" ht="21.75" customHeight="1">
      <c r="A519" s="39"/>
      <c r="B519" s="39"/>
      <c r="C519" s="39"/>
    </row>
    <row r="520" spans="1:3" ht="21.75" customHeight="1">
      <c r="A520" s="39"/>
      <c r="B520" s="39"/>
      <c r="C520" s="39"/>
    </row>
    <row r="521" spans="1:3" ht="21.75" customHeight="1">
      <c r="A521" s="39"/>
      <c r="B521" s="39"/>
      <c r="C521" s="39"/>
    </row>
    <row r="522" spans="1:3" ht="21.75" customHeight="1">
      <c r="A522" s="39"/>
      <c r="B522" s="39"/>
      <c r="C522" s="39"/>
    </row>
    <row r="523" spans="1:3" ht="21.75" customHeight="1">
      <c r="A523" s="39"/>
      <c r="B523" s="39"/>
      <c r="C523" s="39"/>
    </row>
    <row r="524" spans="1:3" ht="21.75" customHeight="1">
      <c r="A524" s="39"/>
      <c r="B524" s="39"/>
      <c r="C524" s="39"/>
    </row>
    <row r="525" spans="1:3" ht="21.75" customHeight="1">
      <c r="A525" s="39"/>
      <c r="B525" s="39"/>
      <c r="C525" s="39"/>
    </row>
    <row r="526" spans="1:3" ht="21.75" customHeight="1">
      <c r="A526" s="39"/>
      <c r="B526" s="39"/>
      <c r="C526" s="39"/>
    </row>
    <row r="527" spans="1:3" ht="21.75" customHeight="1">
      <c r="A527" s="39"/>
      <c r="B527" s="39"/>
      <c r="C527" s="39"/>
    </row>
    <row r="528" spans="1:3" ht="21.75" customHeight="1">
      <c r="A528" s="39"/>
      <c r="B528" s="39"/>
      <c r="C528" s="39"/>
    </row>
    <row r="529" spans="1:3" ht="21.75" customHeight="1">
      <c r="A529" s="39"/>
      <c r="B529" s="39"/>
      <c r="C529" s="39"/>
    </row>
    <row r="530" spans="1:3" ht="21.75" customHeight="1">
      <c r="A530" s="39"/>
      <c r="B530" s="39"/>
      <c r="C530" s="39"/>
    </row>
    <row r="531" spans="1:3" ht="21.75" customHeight="1">
      <c r="A531" s="39"/>
      <c r="B531" s="39"/>
      <c r="C531" s="39"/>
    </row>
    <row r="532" spans="1:3" ht="21.75" customHeight="1">
      <c r="A532" s="39"/>
      <c r="B532" s="39"/>
      <c r="C532" s="39"/>
    </row>
    <row r="533" spans="1:3" ht="21.75" customHeight="1">
      <c r="A533" s="39"/>
      <c r="B533" s="39"/>
      <c r="C533" s="39"/>
    </row>
    <row r="534" spans="1:3" ht="21.75" customHeight="1">
      <c r="A534" s="39"/>
      <c r="B534" s="39"/>
      <c r="C534" s="39"/>
    </row>
    <row r="535" spans="1:3" ht="21.75" customHeight="1">
      <c r="A535" s="39"/>
      <c r="B535" s="39"/>
      <c r="C535" s="39"/>
    </row>
    <row r="536" spans="1:3" ht="21.75" customHeight="1">
      <c r="A536" s="39"/>
      <c r="B536" s="39"/>
      <c r="C536" s="39"/>
    </row>
    <row r="537" spans="1:3" ht="21.75" customHeight="1">
      <c r="A537" s="39"/>
      <c r="B537" s="39"/>
      <c r="C537" s="39"/>
    </row>
    <row r="538" spans="1:3" ht="21.75" customHeight="1">
      <c r="A538" s="39"/>
      <c r="B538" s="39"/>
      <c r="C538" s="39"/>
    </row>
    <row r="539" spans="1:3" ht="21.75" customHeight="1">
      <c r="A539" s="39"/>
      <c r="B539" s="39"/>
      <c r="C539" s="39"/>
    </row>
    <row r="540" spans="1:3" ht="21.75" customHeight="1">
      <c r="A540" s="39"/>
      <c r="B540" s="39"/>
      <c r="C540" s="39"/>
    </row>
    <row r="541" spans="1:3" ht="21.75" customHeight="1">
      <c r="A541" s="39"/>
      <c r="B541" s="39"/>
      <c r="C541" s="39"/>
    </row>
    <row r="542" spans="1:3" ht="21.75" customHeight="1">
      <c r="A542" s="39"/>
      <c r="B542" s="39"/>
      <c r="C542" s="39"/>
    </row>
    <row r="543" spans="1:3" ht="21.75" customHeight="1">
      <c r="A543" s="39"/>
      <c r="B543" s="39"/>
      <c r="C543" s="39"/>
    </row>
    <row r="544" spans="1:3" ht="21.75" customHeight="1">
      <c r="A544" s="39"/>
      <c r="B544" s="39"/>
      <c r="C544" s="39"/>
    </row>
    <row r="545" spans="1:3" ht="21.75" customHeight="1">
      <c r="A545" s="39"/>
      <c r="B545" s="39"/>
      <c r="C545" s="39"/>
    </row>
    <row r="546" spans="1:3" ht="21.75" customHeight="1">
      <c r="A546" s="39"/>
      <c r="B546" s="39"/>
      <c r="C546" s="39"/>
    </row>
    <row r="547" spans="1:3" ht="21.75" customHeight="1">
      <c r="A547" s="39"/>
      <c r="B547" s="39"/>
      <c r="C547" s="39"/>
    </row>
    <row r="548" spans="1:3" ht="21.75" customHeight="1">
      <c r="A548" s="39"/>
      <c r="B548" s="39"/>
      <c r="C548" s="39"/>
    </row>
    <row r="549" spans="1:3" ht="21.75" customHeight="1">
      <c r="A549" s="39"/>
      <c r="B549" s="39"/>
      <c r="C549" s="39"/>
    </row>
    <row r="550" spans="1:3" ht="21.75" customHeight="1">
      <c r="A550" s="39"/>
      <c r="B550" s="39"/>
      <c r="C550" s="39"/>
    </row>
    <row r="551" spans="1:3" ht="21.75" customHeight="1">
      <c r="A551" s="39"/>
      <c r="B551" s="39"/>
      <c r="C551" s="39"/>
    </row>
    <row r="552" spans="1:3" ht="21.75" customHeight="1">
      <c r="A552" s="39"/>
      <c r="B552" s="39"/>
      <c r="C552" s="39"/>
    </row>
    <row r="553" spans="1:3" ht="21.75" customHeight="1">
      <c r="A553" s="39"/>
      <c r="B553" s="39"/>
      <c r="C553" s="39"/>
    </row>
    <row r="554" spans="1:3" ht="21.75" customHeight="1">
      <c r="A554" s="39"/>
      <c r="B554" s="39"/>
      <c r="C554" s="39"/>
    </row>
    <row r="555" spans="1:3" ht="21.75" customHeight="1">
      <c r="A555" s="39"/>
      <c r="B555" s="39"/>
      <c r="C555" s="39"/>
    </row>
    <row r="556" spans="1:3" ht="21.75" customHeight="1">
      <c r="A556" s="39"/>
      <c r="B556" s="39"/>
      <c r="C556" s="39"/>
    </row>
    <row r="557" spans="1:3" ht="21.75" customHeight="1">
      <c r="A557" s="39"/>
      <c r="B557" s="39"/>
      <c r="C557" s="39"/>
    </row>
    <row r="558" spans="1:3" ht="21.75" customHeight="1">
      <c r="A558" s="39"/>
      <c r="B558" s="39"/>
      <c r="C558" s="39"/>
    </row>
    <row r="559" spans="1:3" ht="21.75" customHeight="1">
      <c r="A559" s="39"/>
      <c r="B559" s="39"/>
      <c r="C559" s="39"/>
    </row>
    <row r="560" spans="1:3" ht="21.75" customHeight="1">
      <c r="A560" s="39"/>
      <c r="B560" s="39"/>
      <c r="C560" s="39"/>
    </row>
    <row r="561" spans="1:3" ht="21.75" customHeight="1">
      <c r="A561" s="39"/>
      <c r="B561" s="39"/>
      <c r="C561" s="39"/>
    </row>
    <row r="562" spans="1:3" ht="21.75" customHeight="1">
      <c r="A562" s="39"/>
      <c r="B562" s="39"/>
      <c r="C562" s="39"/>
    </row>
    <row r="563" spans="1:3" ht="21.75" customHeight="1">
      <c r="A563" s="39"/>
      <c r="B563" s="39"/>
      <c r="C563" s="39"/>
    </row>
    <row r="564" spans="1:3" ht="21.75" customHeight="1">
      <c r="A564" s="39"/>
      <c r="B564" s="39"/>
      <c r="C564" s="39"/>
    </row>
    <row r="565" spans="1:3" ht="21.75" customHeight="1">
      <c r="A565" s="39"/>
      <c r="B565" s="39"/>
      <c r="C565" s="39"/>
    </row>
    <row r="566" spans="1:3" ht="21.75" customHeight="1">
      <c r="A566" s="39"/>
      <c r="B566" s="39"/>
      <c r="C566" s="39"/>
    </row>
    <row r="567" spans="1:3" ht="21.75" customHeight="1">
      <c r="A567" s="39"/>
      <c r="B567" s="39"/>
      <c r="C567" s="39"/>
    </row>
    <row r="568" spans="1:3" ht="21.75" customHeight="1">
      <c r="A568" s="39"/>
      <c r="B568" s="39"/>
      <c r="C568" s="39"/>
    </row>
    <row r="569" spans="1:3" ht="21.75" customHeight="1">
      <c r="A569" s="39"/>
      <c r="B569" s="39"/>
      <c r="C569" s="39"/>
    </row>
    <row r="570" spans="1:3" ht="21.75" customHeight="1">
      <c r="A570" s="39"/>
      <c r="B570" s="39"/>
      <c r="C570" s="39"/>
    </row>
    <row r="571" spans="1:3" ht="21.75" customHeight="1">
      <c r="A571" s="39"/>
      <c r="B571" s="39"/>
      <c r="C571" s="39"/>
    </row>
    <row r="572" spans="1:3" ht="21.75" customHeight="1">
      <c r="A572" s="39"/>
      <c r="B572" s="39"/>
      <c r="C572" s="39"/>
    </row>
    <row r="573" spans="1:3" ht="21.75" customHeight="1">
      <c r="A573" s="39"/>
      <c r="B573" s="39"/>
      <c r="C573" s="39"/>
    </row>
    <row r="574" spans="1:3" ht="21.75" customHeight="1">
      <c r="A574" s="39"/>
      <c r="B574" s="39"/>
      <c r="C574" s="39"/>
    </row>
    <row r="575" spans="1:3" ht="21.75" customHeight="1">
      <c r="A575" s="39"/>
      <c r="B575" s="39"/>
      <c r="C575" s="39"/>
    </row>
    <row r="576" spans="1:3" ht="21.75" customHeight="1">
      <c r="A576" s="39"/>
      <c r="B576" s="39"/>
      <c r="C576" s="39"/>
    </row>
    <row r="577" spans="1:3" ht="21.75" customHeight="1">
      <c r="A577" s="39"/>
      <c r="B577" s="39"/>
      <c r="C577" s="39"/>
    </row>
    <row r="578" spans="1:3" ht="21.75" customHeight="1">
      <c r="A578" s="39"/>
      <c r="B578" s="39"/>
      <c r="C578" s="39"/>
    </row>
    <row r="579" spans="1:3" ht="21.75" customHeight="1">
      <c r="A579" s="39"/>
      <c r="B579" s="39"/>
      <c r="C579" s="39"/>
    </row>
    <row r="580" spans="1:3" ht="21.75" customHeight="1">
      <c r="A580" s="39"/>
      <c r="B580" s="39"/>
      <c r="C580" s="39"/>
    </row>
    <row r="581" spans="1:3" ht="21.75" customHeight="1">
      <c r="A581" s="39"/>
      <c r="B581" s="39"/>
      <c r="C581" s="39"/>
    </row>
    <row r="582" spans="1:3" ht="21.75" customHeight="1">
      <c r="A582" s="39"/>
      <c r="B582" s="39"/>
      <c r="C582" s="39"/>
    </row>
    <row r="583" spans="1:3" ht="21.75" customHeight="1">
      <c r="A583" s="39"/>
      <c r="B583" s="39"/>
      <c r="C583" s="39"/>
    </row>
    <row r="584" spans="1:3" ht="21.75" customHeight="1">
      <c r="A584" s="39"/>
      <c r="B584" s="39"/>
      <c r="C584" s="39"/>
    </row>
    <row r="585" spans="1:3" ht="21.75" customHeight="1">
      <c r="A585" s="39"/>
      <c r="B585" s="39"/>
      <c r="C585" s="39"/>
    </row>
    <row r="586" spans="1:3" ht="21.75" customHeight="1">
      <c r="A586" s="39"/>
      <c r="B586" s="39"/>
      <c r="C586" s="39"/>
    </row>
    <row r="587" spans="1:3" ht="21.75" customHeight="1">
      <c r="A587" s="39"/>
      <c r="B587" s="39"/>
      <c r="C587" s="39"/>
    </row>
    <row r="588" spans="1:3" ht="21.75" customHeight="1">
      <c r="A588" s="39"/>
      <c r="B588" s="39"/>
      <c r="C588" s="39"/>
    </row>
    <row r="589" spans="1:3" ht="21.75" customHeight="1">
      <c r="A589" s="39"/>
      <c r="B589" s="39"/>
      <c r="C589" s="39"/>
    </row>
    <row r="590" spans="1:3" ht="21.75" customHeight="1">
      <c r="A590" s="39"/>
      <c r="B590" s="39"/>
      <c r="C590" s="39"/>
    </row>
    <row r="591" spans="1:3" ht="21.75" customHeight="1">
      <c r="A591" s="39"/>
      <c r="B591" s="39"/>
      <c r="C591" s="39"/>
    </row>
    <row r="592" spans="1:3" ht="21.75" customHeight="1">
      <c r="A592" s="39"/>
      <c r="B592" s="39"/>
      <c r="C592" s="39"/>
    </row>
    <row r="593" spans="1:3" ht="21.75" customHeight="1">
      <c r="A593" s="39"/>
      <c r="B593" s="39"/>
      <c r="C593" s="39"/>
    </row>
    <row r="594" spans="1:3" ht="21.75" customHeight="1">
      <c r="A594" s="39"/>
      <c r="B594" s="39"/>
      <c r="C594" s="39"/>
    </row>
    <row r="595" spans="1:3" ht="21.75" customHeight="1">
      <c r="A595" s="39"/>
      <c r="B595" s="39"/>
      <c r="C595" s="39"/>
    </row>
    <row r="596" spans="1:3" ht="21.75" customHeight="1">
      <c r="A596" s="39"/>
      <c r="B596" s="39"/>
      <c r="C596" s="39"/>
    </row>
    <row r="597" spans="1:3" ht="21.75" customHeight="1">
      <c r="A597" s="39"/>
      <c r="B597" s="39"/>
      <c r="C597" s="39"/>
    </row>
    <row r="598" spans="1:3" ht="21.75" customHeight="1">
      <c r="A598" s="39"/>
      <c r="B598" s="39"/>
      <c r="C598" s="39"/>
    </row>
    <row r="599" spans="1:3" ht="21.75" customHeight="1">
      <c r="A599" s="39"/>
      <c r="B599" s="39"/>
      <c r="C599" s="39"/>
    </row>
    <row r="600" spans="1:3" ht="21.75" customHeight="1">
      <c r="A600" s="39"/>
      <c r="B600" s="39"/>
      <c r="C600" s="39"/>
    </row>
    <row r="601" spans="1:3" ht="21.75" customHeight="1">
      <c r="A601" s="39"/>
      <c r="B601" s="39"/>
      <c r="C601" s="39"/>
    </row>
    <row r="602" spans="1:3" ht="21.75" customHeight="1">
      <c r="A602" s="39"/>
      <c r="B602" s="39"/>
      <c r="C602" s="39"/>
    </row>
    <row r="603" spans="1:3" ht="21.75" customHeight="1">
      <c r="A603" s="39"/>
      <c r="B603" s="39"/>
      <c r="C603" s="39"/>
    </row>
    <row r="604" spans="1:3" ht="21.75" customHeight="1">
      <c r="A604" s="39"/>
      <c r="B604" s="39"/>
      <c r="C604" s="39"/>
    </row>
    <row r="605" spans="1:3" ht="21.75" customHeight="1">
      <c r="A605" s="39"/>
      <c r="B605" s="39"/>
      <c r="C605" s="39"/>
    </row>
    <row r="606" spans="1:3" ht="21.75" customHeight="1">
      <c r="A606" s="39"/>
      <c r="B606" s="39"/>
      <c r="C606" s="39"/>
    </row>
    <row r="607" spans="1:3" ht="21.75" customHeight="1">
      <c r="A607" s="39"/>
      <c r="B607" s="39"/>
      <c r="C607" s="39"/>
    </row>
    <row r="608" spans="1:3" ht="21.75" customHeight="1">
      <c r="A608" s="39"/>
      <c r="B608" s="39"/>
      <c r="C608" s="39"/>
    </row>
    <row r="609" spans="1:3" ht="21.75" customHeight="1">
      <c r="A609" s="39"/>
      <c r="B609" s="39"/>
      <c r="C609" s="39"/>
    </row>
    <row r="610" spans="1:3" ht="21.75" customHeight="1">
      <c r="A610" s="39"/>
      <c r="B610" s="39"/>
      <c r="C610" s="39"/>
    </row>
    <row r="611" spans="1:3" ht="21.75" customHeight="1">
      <c r="A611" s="39"/>
      <c r="B611" s="39"/>
      <c r="C611" s="39"/>
    </row>
    <row r="612" spans="1:3" ht="21.75" customHeight="1">
      <c r="A612" s="39"/>
      <c r="B612" s="39"/>
      <c r="C612" s="39"/>
    </row>
    <row r="613" spans="1:3" ht="21.75" customHeight="1">
      <c r="A613" s="39"/>
      <c r="B613" s="39"/>
      <c r="C613" s="39"/>
    </row>
    <row r="614" spans="1:3" ht="21.75" customHeight="1">
      <c r="A614" s="39"/>
      <c r="B614" s="39"/>
      <c r="C614" s="39"/>
    </row>
    <row r="615" spans="1:3" ht="21.75" customHeight="1">
      <c r="A615" s="39"/>
      <c r="B615" s="39"/>
      <c r="C615" s="39"/>
    </row>
    <row r="616" spans="1:3" ht="21.75" customHeight="1">
      <c r="A616" s="39"/>
      <c r="B616" s="39"/>
      <c r="C616" s="39"/>
    </row>
    <row r="617" spans="1:3" ht="21.75" customHeight="1">
      <c r="A617" s="39"/>
      <c r="B617" s="39"/>
      <c r="C617" s="39"/>
    </row>
    <row r="618" spans="1:3" ht="21.75" customHeight="1">
      <c r="A618" s="39"/>
      <c r="B618" s="39"/>
      <c r="C618" s="39"/>
    </row>
    <row r="619" spans="1:3" ht="21.75" customHeight="1">
      <c r="A619" s="39"/>
      <c r="B619" s="39"/>
      <c r="C619" s="39"/>
    </row>
    <row r="620" spans="1:3" ht="21.75" customHeight="1">
      <c r="A620" s="39"/>
      <c r="B620" s="39"/>
      <c r="C620" s="39"/>
    </row>
    <row r="621" spans="1:3" ht="21.75" customHeight="1">
      <c r="A621" s="39"/>
      <c r="B621" s="39"/>
      <c r="C621" s="39"/>
    </row>
    <row r="622" spans="1:3" ht="21.75" customHeight="1">
      <c r="A622" s="39"/>
      <c r="B622" s="39"/>
      <c r="C622" s="39"/>
    </row>
    <row r="623" spans="1:3" ht="21.75" customHeight="1">
      <c r="A623" s="39"/>
      <c r="B623" s="39"/>
      <c r="C623" s="39"/>
    </row>
    <row r="624" spans="1:3" ht="21.75" customHeight="1">
      <c r="A624" s="39"/>
      <c r="B624" s="39"/>
      <c r="C624" s="39"/>
    </row>
    <row r="625" spans="1:3" ht="21.75" customHeight="1">
      <c r="A625" s="39"/>
      <c r="B625" s="39"/>
      <c r="C625" s="39"/>
    </row>
    <row r="626" spans="1:3" ht="21.75" customHeight="1">
      <c r="A626" s="39"/>
      <c r="B626" s="39"/>
      <c r="C626" s="39"/>
    </row>
    <row r="627" spans="1:3" ht="21.75" customHeight="1">
      <c r="A627" s="39"/>
      <c r="B627" s="39"/>
      <c r="C627" s="39"/>
    </row>
    <row r="628" spans="1:3" ht="21.75" customHeight="1">
      <c r="A628" s="39"/>
      <c r="B628" s="39"/>
      <c r="C628" s="39"/>
    </row>
    <row r="629" spans="1:3" ht="21.75" customHeight="1">
      <c r="A629" s="39"/>
      <c r="B629" s="39"/>
      <c r="C629" s="39"/>
    </row>
    <row r="630" spans="1:3" ht="21.75" customHeight="1">
      <c r="A630" s="39"/>
      <c r="B630" s="39"/>
      <c r="C630" s="39"/>
    </row>
    <row r="631" spans="1:3" ht="21.75" customHeight="1">
      <c r="A631" s="39"/>
      <c r="B631" s="39"/>
      <c r="C631" s="39"/>
    </row>
    <row r="632" spans="1:3" ht="21.75" customHeight="1">
      <c r="A632" s="39"/>
      <c r="B632" s="39"/>
      <c r="C632" s="39"/>
    </row>
    <row r="633" spans="1:3" ht="21.75" customHeight="1">
      <c r="A633" s="39"/>
      <c r="B633" s="39"/>
      <c r="C633" s="39"/>
    </row>
    <row r="634" spans="1:3" ht="21.75" customHeight="1">
      <c r="A634" s="39"/>
      <c r="B634" s="39"/>
      <c r="C634" s="39"/>
    </row>
    <row r="635" spans="1:3" ht="21.75" customHeight="1">
      <c r="A635" s="39"/>
      <c r="B635" s="39"/>
      <c r="C635" s="39"/>
    </row>
    <row r="636" spans="1:3" ht="21.75" customHeight="1">
      <c r="A636" s="39"/>
      <c r="B636" s="39"/>
      <c r="C636" s="39"/>
    </row>
    <row r="637" spans="1:3" ht="21.75" customHeight="1">
      <c r="A637" s="39"/>
      <c r="B637" s="39"/>
      <c r="C637" s="39"/>
    </row>
    <row r="638" spans="1:3" ht="21.75" customHeight="1">
      <c r="A638" s="39"/>
      <c r="B638" s="39"/>
      <c r="C638" s="39"/>
    </row>
    <row r="639" spans="1:3" ht="21.75" customHeight="1">
      <c r="A639" s="39"/>
      <c r="B639" s="39"/>
      <c r="C639" s="39"/>
    </row>
    <row r="640" spans="1:3" ht="21.75" customHeight="1">
      <c r="A640" s="39"/>
      <c r="B640" s="39"/>
      <c r="C640" s="39"/>
    </row>
    <row r="641" spans="1:3" ht="21.75" customHeight="1">
      <c r="A641" s="39"/>
      <c r="B641" s="39"/>
      <c r="C641" s="39"/>
    </row>
    <row r="642" spans="1:3" ht="21.75" customHeight="1">
      <c r="A642" s="39"/>
      <c r="B642" s="39"/>
      <c r="C642" s="39"/>
    </row>
    <row r="643" spans="1:3" ht="21.75" customHeight="1">
      <c r="A643" s="39"/>
      <c r="B643" s="39"/>
      <c r="C643" s="39"/>
    </row>
    <row r="644" spans="1:3" ht="21.75" customHeight="1">
      <c r="A644" s="39"/>
      <c r="B644" s="39"/>
      <c r="C644" s="39"/>
    </row>
    <row r="645" spans="1:3" ht="21.75" customHeight="1">
      <c r="A645" s="39"/>
      <c r="B645" s="39"/>
      <c r="C645" s="39"/>
    </row>
    <row r="646" spans="1:3" ht="21.75" customHeight="1">
      <c r="A646" s="39"/>
      <c r="B646" s="39"/>
      <c r="C646" s="39"/>
    </row>
    <row r="647" spans="1:3" ht="21.75" customHeight="1">
      <c r="A647" s="39"/>
      <c r="B647" s="39"/>
      <c r="C647" s="39"/>
    </row>
    <row r="648" spans="1:3" ht="21.75" customHeight="1">
      <c r="A648" s="39"/>
      <c r="B648" s="39"/>
      <c r="C648" s="39"/>
    </row>
    <row r="649" spans="1:3" ht="21.75" customHeight="1">
      <c r="A649" s="39"/>
      <c r="B649" s="39"/>
      <c r="C649" s="39"/>
    </row>
    <row r="650" spans="1:3" ht="21.75" customHeight="1">
      <c r="A650" s="39"/>
      <c r="B650" s="39"/>
      <c r="C650" s="39"/>
    </row>
    <row r="651" spans="1:3" ht="21.75" customHeight="1">
      <c r="A651" s="39"/>
      <c r="B651" s="39"/>
      <c r="C651" s="39"/>
    </row>
    <row r="652" spans="1:3" ht="21.75" customHeight="1">
      <c r="A652" s="39"/>
      <c r="B652" s="39"/>
      <c r="C652" s="39"/>
    </row>
    <row r="653" spans="1:3" ht="21.75" customHeight="1">
      <c r="A653" s="39"/>
      <c r="B653" s="39"/>
      <c r="C653" s="39"/>
    </row>
    <row r="654" spans="1:3" ht="21.75" customHeight="1">
      <c r="A654" s="39"/>
      <c r="B654" s="39"/>
      <c r="C654" s="39"/>
    </row>
    <row r="655" spans="1:3" ht="21.75" customHeight="1">
      <c r="A655" s="39"/>
      <c r="B655" s="39"/>
      <c r="C655" s="39"/>
    </row>
    <row r="656" spans="1:3" ht="21.75" customHeight="1">
      <c r="A656" s="39"/>
      <c r="B656" s="39"/>
      <c r="C656" s="39"/>
    </row>
    <row r="657" spans="1:3" ht="21.75" customHeight="1">
      <c r="A657" s="39"/>
      <c r="B657" s="39"/>
      <c r="C657" s="39"/>
    </row>
    <row r="658" spans="1:3" ht="21.75" customHeight="1">
      <c r="A658" s="39"/>
      <c r="B658" s="39"/>
      <c r="C658" s="39"/>
    </row>
    <row r="659" spans="1:3" ht="21.75" customHeight="1">
      <c r="A659" s="39"/>
      <c r="B659" s="39"/>
      <c r="C659" s="39"/>
    </row>
    <row r="660" spans="1:3" ht="21.75" customHeight="1">
      <c r="A660" s="39"/>
      <c r="B660" s="39"/>
      <c r="C660" s="39"/>
    </row>
    <row r="661" spans="1:3" ht="21.75" customHeight="1">
      <c r="A661" s="39"/>
      <c r="B661" s="39"/>
      <c r="C661" s="39"/>
    </row>
    <row r="662" spans="1:3" ht="21.75" customHeight="1">
      <c r="A662" s="39"/>
      <c r="B662" s="39"/>
      <c r="C662" s="39"/>
    </row>
    <row r="663" spans="1:3" ht="21.75" customHeight="1">
      <c r="A663" s="39"/>
      <c r="B663" s="39"/>
      <c r="C663" s="39"/>
    </row>
    <row r="664" spans="1:3" ht="21.75" customHeight="1">
      <c r="A664" s="39"/>
      <c r="B664" s="39"/>
      <c r="C664" s="39"/>
    </row>
    <row r="665" spans="1:3" ht="21.75" customHeight="1">
      <c r="A665" s="39"/>
      <c r="B665" s="39"/>
      <c r="C665" s="39"/>
    </row>
    <row r="666" spans="1:3" ht="21.75" customHeight="1">
      <c r="A666" s="39"/>
      <c r="B666" s="39"/>
      <c r="C666" s="39"/>
    </row>
    <row r="667" spans="1:3" ht="21.75" customHeight="1">
      <c r="A667" s="39"/>
      <c r="B667" s="39"/>
      <c r="C667" s="39"/>
    </row>
    <row r="668" spans="1:3" ht="21.75" customHeight="1">
      <c r="A668" s="39"/>
      <c r="B668" s="39"/>
      <c r="C668" s="39"/>
    </row>
    <row r="669" spans="1:3" ht="21.75" customHeight="1">
      <c r="A669" s="39"/>
      <c r="B669" s="39"/>
      <c r="C669" s="39"/>
    </row>
    <row r="670" spans="1:3" ht="21.75" customHeight="1">
      <c r="A670" s="39"/>
      <c r="B670" s="39"/>
      <c r="C670" s="39"/>
    </row>
    <row r="671" spans="1:3" ht="21.75" customHeight="1">
      <c r="A671" s="39"/>
      <c r="B671" s="39"/>
      <c r="C671" s="39"/>
    </row>
    <row r="672" spans="1:3" ht="21.75" customHeight="1">
      <c r="A672" s="39"/>
      <c r="B672" s="39"/>
      <c r="C672" s="39"/>
    </row>
    <row r="673" spans="1:3" ht="21.75" customHeight="1">
      <c r="A673" s="39"/>
      <c r="B673" s="39"/>
      <c r="C673" s="39"/>
    </row>
    <row r="674" spans="1:3" ht="21.75" customHeight="1">
      <c r="A674" s="39"/>
      <c r="B674" s="39"/>
      <c r="C674" s="39"/>
    </row>
    <row r="675" spans="1:3" ht="21.75" customHeight="1">
      <c r="A675" s="39"/>
      <c r="B675" s="39"/>
      <c r="C675" s="39"/>
    </row>
    <row r="676" spans="1:3" ht="21.75" customHeight="1">
      <c r="A676" s="39"/>
      <c r="B676" s="39"/>
      <c r="C676" s="39"/>
    </row>
    <row r="677" spans="1:3" ht="21.75" customHeight="1">
      <c r="A677" s="39"/>
      <c r="B677" s="39"/>
      <c r="C677" s="39"/>
    </row>
    <row r="678" spans="1:3" ht="21.75" customHeight="1">
      <c r="A678" s="39"/>
      <c r="B678" s="39"/>
      <c r="C678" s="39"/>
    </row>
    <row r="679" spans="1:3" ht="21.75" customHeight="1">
      <c r="A679" s="39"/>
      <c r="B679" s="39"/>
      <c r="C679" s="39"/>
    </row>
    <row r="680" spans="1:3" ht="21.75" customHeight="1">
      <c r="A680" s="39"/>
      <c r="B680" s="39"/>
      <c r="C680" s="39"/>
    </row>
    <row r="681" spans="1:3" ht="21.75" customHeight="1">
      <c r="A681" s="39"/>
      <c r="B681" s="39"/>
      <c r="C681" s="39"/>
    </row>
    <row r="682" spans="1:3" ht="21.75" customHeight="1">
      <c r="A682" s="39"/>
      <c r="B682" s="39"/>
      <c r="C682" s="39"/>
    </row>
    <row r="683" spans="1:3" ht="21.75" customHeight="1">
      <c r="A683" s="39"/>
      <c r="B683" s="39"/>
      <c r="C683" s="39"/>
    </row>
    <row r="684" spans="1:3" ht="21.75" customHeight="1">
      <c r="A684" s="39"/>
      <c r="B684" s="39"/>
      <c r="C684" s="39"/>
    </row>
    <row r="685" spans="1:3" ht="21.75" customHeight="1">
      <c r="A685" s="39"/>
      <c r="B685" s="39"/>
      <c r="C685" s="39"/>
    </row>
    <row r="686" spans="1:3" ht="21.75" customHeight="1">
      <c r="A686" s="39"/>
      <c r="B686" s="39"/>
      <c r="C686" s="39"/>
    </row>
    <row r="687" spans="1:3" ht="21.75" customHeight="1">
      <c r="A687" s="39"/>
      <c r="B687" s="39"/>
      <c r="C687" s="39"/>
    </row>
    <row r="688" spans="1:3" ht="21.75" customHeight="1">
      <c r="A688" s="39"/>
      <c r="B688" s="39"/>
      <c r="C688" s="39"/>
    </row>
    <row r="689" spans="1:3" ht="21.75" customHeight="1">
      <c r="A689" s="39"/>
      <c r="B689" s="39"/>
      <c r="C689" s="39"/>
    </row>
    <row r="690" spans="1:3" ht="21.75" customHeight="1">
      <c r="A690" s="39"/>
      <c r="B690" s="39"/>
      <c r="C690" s="39"/>
    </row>
    <row r="691" spans="1:3" ht="21.75" customHeight="1">
      <c r="A691" s="39"/>
      <c r="B691" s="39"/>
      <c r="C691" s="39"/>
    </row>
    <row r="692" spans="1:3" ht="21.75" customHeight="1">
      <c r="A692" s="39"/>
      <c r="B692" s="39"/>
      <c r="C692" s="39"/>
    </row>
    <row r="693" spans="1:3" ht="21.75" customHeight="1">
      <c r="A693" s="39"/>
      <c r="B693" s="39"/>
      <c r="C693" s="39"/>
    </row>
    <row r="694" spans="1:3" ht="21.75" customHeight="1">
      <c r="A694" s="39"/>
      <c r="B694" s="39"/>
      <c r="C694" s="39"/>
    </row>
    <row r="695" spans="1:3" ht="21.75" customHeight="1">
      <c r="A695" s="39"/>
      <c r="B695" s="39"/>
      <c r="C695" s="39"/>
    </row>
    <row r="696" spans="1:3" ht="21.75" customHeight="1">
      <c r="A696" s="39"/>
      <c r="B696" s="39"/>
      <c r="C696" s="39"/>
    </row>
    <row r="697" spans="1:3" ht="21.75" customHeight="1">
      <c r="A697" s="39"/>
      <c r="B697" s="39"/>
      <c r="C697" s="39"/>
    </row>
    <row r="698" spans="1:3" ht="21.75" customHeight="1">
      <c r="A698" s="39"/>
      <c r="B698" s="39"/>
      <c r="C698" s="39"/>
    </row>
    <row r="699" spans="1:3" ht="21.75" customHeight="1">
      <c r="A699" s="39"/>
      <c r="B699" s="39"/>
      <c r="C699" s="39"/>
    </row>
    <row r="700" spans="1:3" ht="21.75" customHeight="1">
      <c r="A700" s="39"/>
      <c r="B700" s="39"/>
      <c r="C700" s="39"/>
    </row>
    <row r="701" spans="1:3" ht="21.75" customHeight="1">
      <c r="A701" s="39"/>
      <c r="B701" s="39"/>
      <c r="C701" s="39"/>
    </row>
    <row r="702" spans="1:3" ht="21.75" customHeight="1">
      <c r="A702" s="39"/>
      <c r="B702" s="39"/>
      <c r="C702" s="39"/>
    </row>
    <row r="703" spans="1:3" ht="21.75" customHeight="1">
      <c r="A703" s="39"/>
      <c r="B703" s="39"/>
      <c r="C703" s="39"/>
    </row>
    <row r="704" spans="1:3" ht="21.75" customHeight="1">
      <c r="A704" s="39"/>
      <c r="B704" s="39"/>
      <c r="C704" s="39"/>
    </row>
    <row r="705" spans="1:3" ht="21.75" customHeight="1">
      <c r="A705" s="39"/>
      <c r="B705" s="39"/>
      <c r="C705" s="39"/>
    </row>
    <row r="706" spans="1:3" ht="21.75" customHeight="1">
      <c r="A706" s="39"/>
      <c r="B706" s="39"/>
      <c r="C706" s="39"/>
    </row>
    <row r="707" spans="1:3" ht="21.75" customHeight="1">
      <c r="A707" s="39"/>
      <c r="B707" s="39"/>
      <c r="C707" s="39"/>
    </row>
    <row r="708" spans="1:3" ht="21.75" customHeight="1">
      <c r="A708" s="39"/>
      <c r="B708" s="39"/>
      <c r="C708" s="39"/>
    </row>
    <row r="709" spans="1:3" ht="21.75" customHeight="1">
      <c r="A709" s="39"/>
      <c r="B709" s="39"/>
      <c r="C709" s="39"/>
    </row>
    <row r="710" spans="1:3" ht="21.75" customHeight="1">
      <c r="A710" s="39"/>
      <c r="B710" s="39"/>
      <c r="C710" s="39"/>
    </row>
    <row r="711" spans="1:3" ht="21.75" customHeight="1">
      <c r="A711" s="39"/>
      <c r="B711" s="39"/>
      <c r="C711" s="39"/>
    </row>
    <row r="712" spans="1:3" ht="21.75" customHeight="1">
      <c r="A712" s="39"/>
      <c r="B712" s="39"/>
      <c r="C712" s="39"/>
    </row>
    <row r="713" spans="1:3" ht="21.75" customHeight="1">
      <c r="A713" s="39"/>
      <c r="B713" s="39"/>
      <c r="C713" s="39"/>
    </row>
    <row r="714" spans="1:3" ht="21.75" customHeight="1">
      <c r="A714" s="39"/>
      <c r="B714" s="39"/>
      <c r="C714" s="39"/>
    </row>
    <row r="715" spans="1:3" ht="21.75" customHeight="1">
      <c r="A715" s="39"/>
      <c r="B715" s="39"/>
      <c r="C715" s="39"/>
    </row>
    <row r="716" spans="1:3" ht="21.75" customHeight="1">
      <c r="A716" s="39"/>
      <c r="B716" s="39"/>
      <c r="C716" s="39"/>
    </row>
    <row r="717" spans="1:3" ht="21.75" customHeight="1">
      <c r="A717" s="39"/>
      <c r="B717" s="39"/>
      <c r="C717" s="39"/>
    </row>
    <row r="718" spans="1:3" ht="21.75" customHeight="1">
      <c r="A718" s="39"/>
      <c r="B718" s="39"/>
      <c r="C718" s="39"/>
    </row>
    <row r="719" spans="1:3" ht="21.75" customHeight="1">
      <c r="A719" s="39"/>
      <c r="B719" s="39"/>
      <c r="C719" s="39"/>
    </row>
    <row r="720" spans="1:3" ht="21.75" customHeight="1">
      <c r="A720" s="39"/>
      <c r="B720" s="39"/>
      <c r="C720" s="39"/>
    </row>
    <row r="721" spans="1:3" ht="21.75" customHeight="1">
      <c r="A721" s="39"/>
      <c r="B721" s="39"/>
      <c r="C721" s="39"/>
    </row>
    <row r="722" spans="1:3" ht="21.75" customHeight="1">
      <c r="A722" s="39"/>
      <c r="B722" s="39"/>
      <c r="C722" s="39"/>
    </row>
    <row r="723" spans="1:3" ht="21.75" customHeight="1">
      <c r="A723" s="39"/>
      <c r="B723" s="39"/>
      <c r="C723" s="39"/>
    </row>
    <row r="724" spans="1:3" ht="21.75" customHeight="1">
      <c r="A724" s="39"/>
      <c r="B724" s="39"/>
      <c r="C724" s="39"/>
    </row>
    <row r="725" spans="1:3" ht="21.75" customHeight="1">
      <c r="A725" s="39"/>
      <c r="B725" s="39"/>
      <c r="C725" s="39"/>
    </row>
    <row r="726" spans="1:3" ht="21.75" customHeight="1">
      <c r="A726" s="39"/>
      <c r="B726" s="39"/>
      <c r="C726" s="39"/>
    </row>
    <row r="727" spans="1:3" ht="21.75" customHeight="1">
      <c r="A727" s="39"/>
      <c r="B727" s="39"/>
      <c r="C727" s="39"/>
    </row>
    <row r="728" spans="1:3" ht="21.75" customHeight="1">
      <c r="A728" s="39"/>
      <c r="B728" s="39"/>
      <c r="C728" s="39"/>
    </row>
    <row r="729" spans="1:3" ht="21.75" customHeight="1">
      <c r="A729" s="39"/>
      <c r="B729" s="39"/>
      <c r="C729" s="39"/>
    </row>
    <row r="730" spans="1:3" ht="21.75" customHeight="1">
      <c r="A730" s="39"/>
      <c r="B730" s="39"/>
      <c r="C730" s="39"/>
    </row>
    <row r="731" spans="1:3" ht="21.75" customHeight="1">
      <c r="A731" s="39"/>
      <c r="B731" s="39"/>
      <c r="C731" s="39"/>
    </row>
    <row r="732" spans="1:3" ht="21.75" customHeight="1">
      <c r="A732" s="39"/>
      <c r="B732" s="39"/>
      <c r="C732" s="39"/>
    </row>
    <row r="733" spans="1:3" ht="21.75" customHeight="1">
      <c r="A733" s="39"/>
      <c r="B733" s="39"/>
      <c r="C733" s="39"/>
    </row>
    <row r="734" spans="1:3" ht="21.75" customHeight="1">
      <c r="A734" s="39"/>
      <c r="B734" s="39"/>
      <c r="C734" s="39"/>
    </row>
    <row r="735" spans="1:3" ht="21.75" customHeight="1">
      <c r="A735" s="39"/>
      <c r="B735" s="39"/>
      <c r="C735" s="39"/>
    </row>
    <row r="736" spans="1:3" ht="21.75" customHeight="1">
      <c r="A736" s="39"/>
      <c r="B736" s="39"/>
      <c r="C736" s="39"/>
    </row>
    <row r="737" spans="1:3" ht="21.75" customHeight="1">
      <c r="A737" s="39"/>
      <c r="B737" s="39"/>
      <c r="C737" s="39"/>
    </row>
    <row r="738" spans="1:3" ht="21.75" customHeight="1">
      <c r="A738" s="39"/>
      <c r="B738" s="39"/>
      <c r="C738" s="39"/>
    </row>
    <row r="739" spans="1:3" ht="21.75" customHeight="1">
      <c r="A739" s="39"/>
      <c r="B739" s="39"/>
      <c r="C739" s="39"/>
    </row>
    <row r="740" spans="1:3" ht="21.75" customHeight="1">
      <c r="A740" s="39"/>
      <c r="B740" s="39"/>
      <c r="C740" s="39"/>
    </row>
    <row r="741" spans="1:3" ht="21.75" customHeight="1">
      <c r="A741" s="39"/>
      <c r="B741" s="39"/>
      <c r="C741" s="39"/>
    </row>
    <row r="742" spans="1:3" ht="21.75" customHeight="1">
      <c r="A742" s="39"/>
      <c r="B742" s="39"/>
      <c r="C742" s="39"/>
    </row>
    <row r="743" spans="1:3" ht="21.75" customHeight="1">
      <c r="A743" s="39"/>
      <c r="B743" s="39"/>
      <c r="C743" s="39"/>
    </row>
    <row r="744" spans="1:3" ht="21.75" customHeight="1">
      <c r="A744" s="39"/>
      <c r="B744" s="39"/>
      <c r="C744" s="39"/>
    </row>
    <row r="745" spans="1:3" ht="21.75" customHeight="1">
      <c r="A745" s="39"/>
      <c r="B745" s="39"/>
      <c r="C745" s="39"/>
    </row>
    <row r="746" spans="1:3" ht="21.75" customHeight="1">
      <c r="A746" s="39"/>
      <c r="B746" s="39"/>
      <c r="C746" s="39"/>
    </row>
    <row r="747" spans="1:3" ht="21.75" customHeight="1">
      <c r="A747" s="39"/>
      <c r="B747" s="39"/>
      <c r="C747" s="39"/>
    </row>
    <row r="748" spans="1:3" ht="21.75" customHeight="1">
      <c r="A748" s="39"/>
      <c r="B748" s="39"/>
      <c r="C748" s="39"/>
    </row>
    <row r="749" spans="1:3" ht="21.75" customHeight="1">
      <c r="A749" s="39"/>
      <c r="B749" s="39"/>
      <c r="C749" s="39"/>
    </row>
    <row r="750" spans="1:3" ht="21.75" customHeight="1">
      <c r="A750" s="39"/>
      <c r="B750" s="39"/>
      <c r="C750" s="39"/>
    </row>
    <row r="751" spans="1:3" ht="21.75" customHeight="1">
      <c r="A751" s="39"/>
      <c r="B751" s="39"/>
      <c r="C751" s="39"/>
    </row>
    <row r="752" spans="1:3" ht="21.75" customHeight="1">
      <c r="A752" s="39"/>
      <c r="B752" s="39"/>
      <c r="C752" s="39"/>
    </row>
    <row r="753" spans="1:3" ht="21.75" customHeight="1">
      <c r="A753" s="39"/>
      <c r="B753" s="39"/>
      <c r="C753" s="39"/>
    </row>
    <row r="754" spans="1:3" ht="21.75" customHeight="1">
      <c r="A754" s="39"/>
      <c r="B754" s="39"/>
      <c r="C754" s="39"/>
    </row>
    <row r="755" spans="1:3" ht="21.75" customHeight="1">
      <c r="A755" s="39"/>
      <c r="B755" s="39"/>
      <c r="C755" s="39"/>
    </row>
    <row r="756" spans="1:3" ht="21.75" customHeight="1">
      <c r="A756" s="39"/>
      <c r="B756" s="39"/>
      <c r="C756" s="39"/>
    </row>
    <row r="757" spans="1:3" ht="21.75" customHeight="1">
      <c r="A757" s="39"/>
      <c r="B757" s="39"/>
      <c r="C757" s="39"/>
    </row>
    <row r="758" spans="1:3" ht="21.75" customHeight="1">
      <c r="A758" s="39"/>
      <c r="B758" s="39"/>
      <c r="C758" s="39"/>
    </row>
    <row r="759" spans="1:3" ht="21.75" customHeight="1">
      <c r="A759" s="39"/>
      <c r="B759" s="39"/>
      <c r="C759" s="39"/>
    </row>
    <row r="760" spans="1:3" ht="21.75" customHeight="1">
      <c r="A760" s="39"/>
      <c r="B760" s="39"/>
      <c r="C760" s="39"/>
    </row>
    <row r="761" spans="1:3" ht="21.75" customHeight="1">
      <c r="A761" s="39"/>
      <c r="B761" s="39"/>
      <c r="C761" s="39"/>
    </row>
    <row r="762" spans="1:3" ht="21.75" customHeight="1">
      <c r="A762" s="39"/>
      <c r="B762" s="39"/>
      <c r="C762" s="39"/>
    </row>
    <row r="763" spans="1:3" ht="21.75" customHeight="1">
      <c r="A763" s="39"/>
      <c r="B763" s="39"/>
      <c r="C763" s="39"/>
    </row>
    <row r="764" spans="1:3" ht="21.75" customHeight="1">
      <c r="A764" s="39"/>
      <c r="B764" s="39"/>
      <c r="C764" s="39"/>
    </row>
    <row r="765" spans="1:3" ht="21.75" customHeight="1">
      <c r="A765" s="39"/>
      <c r="B765" s="39"/>
      <c r="C765" s="39"/>
    </row>
    <row r="766" spans="1:3" ht="21.75" customHeight="1">
      <c r="A766" s="39"/>
      <c r="B766" s="39"/>
      <c r="C766" s="39"/>
    </row>
    <row r="767" spans="1:3" ht="21.75" customHeight="1">
      <c r="A767" s="39"/>
      <c r="B767" s="39"/>
      <c r="C767" s="39"/>
    </row>
    <row r="768" spans="1:3" ht="21.75" customHeight="1">
      <c r="A768" s="39"/>
      <c r="B768" s="39"/>
      <c r="C768" s="39"/>
    </row>
    <row r="769" spans="1:3" ht="21.75" customHeight="1">
      <c r="A769" s="39"/>
      <c r="B769" s="39"/>
      <c r="C769" s="39"/>
    </row>
    <row r="770" spans="1:3" ht="21.75" customHeight="1">
      <c r="A770" s="39"/>
      <c r="B770" s="39"/>
      <c r="C770" s="39"/>
    </row>
    <row r="771" spans="1:3" ht="21.75" customHeight="1">
      <c r="A771" s="39"/>
      <c r="B771" s="39"/>
      <c r="C771" s="39"/>
    </row>
    <row r="772" spans="1:3" ht="21.75" customHeight="1">
      <c r="A772" s="39"/>
      <c r="B772" s="39"/>
      <c r="C772" s="39"/>
    </row>
    <row r="773" spans="1:3" ht="21.75" customHeight="1">
      <c r="A773" s="39"/>
      <c r="B773" s="39"/>
      <c r="C773" s="39"/>
    </row>
    <row r="774" spans="1:3" ht="21.75" customHeight="1">
      <c r="A774" s="39"/>
      <c r="B774" s="39"/>
      <c r="C774" s="39"/>
    </row>
    <row r="775" spans="1:3" ht="21.75" customHeight="1">
      <c r="A775" s="39"/>
      <c r="B775" s="39"/>
      <c r="C775" s="39"/>
    </row>
    <row r="776" spans="1:3" ht="21.75" customHeight="1">
      <c r="A776" s="39"/>
      <c r="B776" s="39"/>
      <c r="C776" s="39"/>
    </row>
    <row r="777" spans="1:3" ht="21.75" customHeight="1">
      <c r="A777" s="39"/>
      <c r="B777" s="39"/>
      <c r="C777" s="39"/>
    </row>
    <row r="778" spans="1:3" ht="21.75" customHeight="1">
      <c r="A778" s="39"/>
      <c r="B778" s="39"/>
      <c r="C778" s="39"/>
    </row>
    <row r="779" spans="1:3" ht="21.75" customHeight="1">
      <c r="A779" s="39"/>
      <c r="B779" s="39"/>
      <c r="C779" s="39"/>
    </row>
    <row r="780" spans="1:3" ht="21.75" customHeight="1">
      <c r="A780" s="39"/>
      <c r="B780" s="39"/>
      <c r="C780" s="39"/>
    </row>
    <row r="781" spans="1:3" ht="21.75" customHeight="1">
      <c r="A781" s="39"/>
      <c r="B781" s="39"/>
      <c r="C781" s="39"/>
    </row>
    <row r="782" spans="1:3" ht="21.75" customHeight="1">
      <c r="A782" s="39"/>
      <c r="B782" s="39"/>
      <c r="C782" s="39"/>
    </row>
    <row r="783" spans="1:3" ht="21.75" customHeight="1">
      <c r="A783" s="39"/>
      <c r="B783" s="39"/>
      <c r="C783" s="39"/>
    </row>
    <row r="784" spans="1:3" ht="21.75" customHeight="1">
      <c r="A784" s="39"/>
      <c r="B784" s="39"/>
      <c r="C784" s="39"/>
    </row>
    <row r="785" spans="1:3" ht="21.75" customHeight="1">
      <c r="A785" s="39"/>
      <c r="B785" s="39"/>
      <c r="C785" s="39"/>
    </row>
    <row r="786" spans="1:3" ht="21.75" customHeight="1">
      <c r="A786" s="39"/>
      <c r="B786" s="39"/>
      <c r="C786" s="39"/>
    </row>
    <row r="787" spans="1:3" ht="21.75" customHeight="1">
      <c r="A787" s="39"/>
      <c r="B787" s="39"/>
      <c r="C787" s="39"/>
    </row>
    <row r="788" spans="1:3" ht="21.75" customHeight="1">
      <c r="A788" s="39"/>
      <c r="B788" s="39"/>
      <c r="C788" s="39"/>
    </row>
    <row r="789" spans="1:3" ht="21.75" customHeight="1">
      <c r="A789" s="39"/>
      <c r="B789" s="39"/>
      <c r="C789" s="39"/>
    </row>
    <row r="790" spans="1:3" ht="21.75" customHeight="1">
      <c r="A790" s="39"/>
      <c r="B790" s="39"/>
      <c r="C790" s="39"/>
    </row>
    <row r="791" spans="1:3" ht="21.75" customHeight="1">
      <c r="A791" s="39"/>
      <c r="B791" s="39"/>
      <c r="C791" s="39"/>
    </row>
    <row r="792" spans="1:3" ht="21.75" customHeight="1">
      <c r="A792" s="39"/>
      <c r="B792" s="39"/>
      <c r="C792" s="39"/>
    </row>
    <row r="793" spans="1:3" ht="21.75" customHeight="1">
      <c r="A793" s="39"/>
      <c r="B793" s="39"/>
      <c r="C793" s="39"/>
    </row>
    <row r="794" spans="1:3" ht="21.75" customHeight="1">
      <c r="A794" s="39"/>
      <c r="B794" s="39"/>
      <c r="C794" s="39"/>
    </row>
    <row r="795" spans="1:3" ht="21.75" customHeight="1">
      <c r="A795" s="39"/>
      <c r="B795" s="39"/>
      <c r="C795" s="39"/>
    </row>
    <row r="796" spans="1:3" ht="21.75" customHeight="1">
      <c r="A796" s="39"/>
      <c r="B796" s="39"/>
      <c r="C796" s="39"/>
    </row>
    <row r="797" spans="1:3" ht="21.75" customHeight="1">
      <c r="A797" s="39"/>
      <c r="B797" s="39"/>
      <c r="C797" s="39"/>
    </row>
    <row r="798" spans="1:3" ht="21.75" customHeight="1">
      <c r="A798" s="39"/>
      <c r="B798" s="39"/>
      <c r="C798" s="39"/>
    </row>
    <row r="799" spans="1:3" ht="21.75" customHeight="1">
      <c r="A799" s="39"/>
      <c r="B799" s="39"/>
      <c r="C799" s="39"/>
    </row>
    <row r="800" spans="1:3" ht="21.75" customHeight="1">
      <c r="A800" s="39"/>
      <c r="B800" s="39"/>
      <c r="C800" s="39"/>
    </row>
    <row r="801" spans="1:3" ht="21.75" customHeight="1">
      <c r="A801" s="39"/>
      <c r="B801" s="39"/>
      <c r="C801" s="39"/>
    </row>
    <row r="802" spans="1:3" ht="21.75" customHeight="1">
      <c r="A802" s="39"/>
      <c r="B802" s="39"/>
      <c r="C802" s="39"/>
    </row>
    <row r="803" spans="1:3" ht="21.75" customHeight="1">
      <c r="A803" s="39"/>
      <c r="B803" s="39"/>
      <c r="C803" s="39"/>
    </row>
    <row r="804" spans="1:3" ht="21.75" customHeight="1">
      <c r="A804" s="39"/>
      <c r="B804" s="39"/>
      <c r="C804" s="39"/>
    </row>
    <row r="805" spans="1:3" ht="21.75" customHeight="1">
      <c r="A805" s="39"/>
      <c r="B805" s="39"/>
      <c r="C805" s="39"/>
    </row>
    <row r="806" spans="1:3" ht="21.75" customHeight="1">
      <c r="A806" s="39"/>
      <c r="B806" s="39"/>
      <c r="C806" s="39"/>
    </row>
    <row r="807" spans="1:3" ht="21.75" customHeight="1">
      <c r="A807" s="39"/>
      <c r="B807" s="39"/>
      <c r="C807" s="39"/>
    </row>
    <row r="808" spans="1:3" ht="21.75" customHeight="1">
      <c r="A808" s="39"/>
      <c r="B808" s="39"/>
      <c r="C808" s="39"/>
    </row>
    <row r="809" spans="1:3" ht="21.75" customHeight="1">
      <c r="A809" s="39"/>
      <c r="B809" s="39"/>
      <c r="C809" s="39"/>
    </row>
    <row r="810" spans="1:3" ht="21.75" customHeight="1">
      <c r="A810" s="39"/>
      <c r="B810" s="39"/>
      <c r="C810" s="39"/>
    </row>
    <row r="811" spans="1:3" ht="21.75" customHeight="1">
      <c r="A811" s="39"/>
      <c r="B811" s="39"/>
      <c r="C811" s="39"/>
    </row>
    <row r="812" spans="1:3" ht="21.75" customHeight="1">
      <c r="A812" s="39"/>
      <c r="B812" s="39"/>
      <c r="C812" s="39"/>
    </row>
    <row r="813" spans="1:3" ht="21.75" customHeight="1">
      <c r="A813" s="39"/>
      <c r="B813" s="39"/>
      <c r="C813" s="39"/>
    </row>
    <row r="814" spans="1:3" ht="21.75" customHeight="1">
      <c r="A814" s="39"/>
      <c r="B814" s="39"/>
      <c r="C814" s="39"/>
    </row>
    <row r="815" spans="1:3" ht="21.75" customHeight="1">
      <c r="A815" s="39"/>
      <c r="B815" s="39"/>
      <c r="C815" s="39"/>
    </row>
    <row r="816" spans="1:3" ht="21.75" customHeight="1">
      <c r="A816" s="39"/>
      <c r="B816" s="39"/>
      <c r="C816" s="39"/>
    </row>
    <row r="817" spans="1:3" ht="21.75" customHeight="1">
      <c r="A817" s="39"/>
      <c r="B817" s="39"/>
      <c r="C817" s="39"/>
    </row>
    <row r="818" spans="1:3" ht="21.75" customHeight="1">
      <c r="A818" s="39"/>
      <c r="B818" s="39"/>
      <c r="C818" s="39"/>
    </row>
    <row r="819" spans="1:3" ht="21.75" customHeight="1">
      <c r="A819" s="39"/>
      <c r="B819" s="39"/>
      <c r="C819" s="39"/>
    </row>
    <row r="820" spans="1:3" ht="21.75" customHeight="1">
      <c r="A820" s="39"/>
      <c r="B820" s="39"/>
      <c r="C820" s="39"/>
    </row>
    <row r="821" spans="1:3" ht="21.75" customHeight="1">
      <c r="A821" s="39"/>
      <c r="B821" s="39"/>
      <c r="C821" s="39"/>
    </row>
    <row r="822" spans="1:3" ht="21.75" customHeight="1">
      <c r="A822" s="39"/>
      <c r="B822" s="39"/>
      <c r="C822" s="39"/>
    </row>
    <row r="823" spans="1:3" ht="21.75" customHeight="1">
      <c r="A823" s="39"/>
      <c r="B823" s="39"/>
      <c r="C823" s="39"/>
    </row>
    <row r="824" spans="1:3" ht="21.75" customHeight="1">
      <c r="A824" s="39"/>
      <c r="B824" s="39"/>
      <c r="C824" s="39"/>
    </row>
    <row r="825" spans="1:3" ht="21.75" customHeight="1">
      <c r="A825" s="39"/>
      <c r="B825" s="39"/>
      <c r="C825" s="39"/>
    </row>
    <row r="826" spans="1:3" ht="21.75" customHeight="1">
      <c r="A826" s="39"/>
      <c r="B826" s="39"/>
      <c r="C826" s="39"/>
    </row>
    <row r="827" spans="1:3" ht="21.75" customHeight="1">
      <c r="A827" s="39"/>
      <c r="B827" s="39"/>
      <c r="C827" s="39"/>
    </row>
    <row r="828" spans="1:3" ht="21.75" customHeight="1">
      <c r="A828" s="39"/>
      <c r="B828" s="39"/>
      <c r="C828" s="39"/>
    </row>
    <row r="829" spans="1:3" ht="21.75" customHeight="1">
      <c r="A829" s="39"/>
      <c r="B829" s="39"/>
      <c r="C829" s="39"/>
    </row>
    <row r="830" spans="1:3" ht="21.75" customHeight="1">
      <c r="A830" s="39"/>
      <c r="B830" s="39"/>
      <c r="C830" s="39"/>
    </row>
    <row r="831" spans="1:3" ht="21.75" customHeight="1">
      <c r="A831" s="39"/>
      <c r="B831" s="39"/>
      <c r="C831" s="39"/>
    </row>
    <row r="832" spans="1:3" ht="21.75" customHeight="1">
      <c r="A832" s="39"/>
      <c r="B832" s="39"/>
      <c r="C832" s="39"/>
    </row>
    <row r="833" spans="1:3" ht="21.75" customHeight="1">
      <c r="A833" s="39"/>
      <c r="B833" s="39"/>
      <c r="C833" s="39"/>
    </row>
    <row r="834" spans="1:3" ht="21.75" customHeight="1">
      <c r="A834" s="39"/>
      <c r="B834" s="39"/>
      <c r="C834" s="39"/>
    </row>
    <row r="835" spans="1:3" ht="21.75" customHeight="1">
      <c r="A835" s="39"/>
      <c r="B835" s="39"/>
      <c r="C835" s="39"/>
    </row>
    <row r="836" spans="1:3" ht="21.75" customHeight="1">
      <c r="A836" s="39"/>
      <c r="B836" s="39"/>
      <c r="C836" s="39"/>
    </row>
    <row r="837" spans="1:3" ht="21.75" customHeight="1">
      <c r="A837" s="39"/>
      <c r="B837" s="39"/>
      <c r="C837" s="39"/>
    </row>
    <row r="838" spans="1:3" ht="21.75" customHeight="1">
      <c r="A838" s="39"/>
      <c r="B838" s="39"/>
      <c r="C838" s="39"/>
    </row>
    <row r="839" spans="1:3" ht="21.75" customHeight="1">
      <c r="A839" s="39"/>
      <c r="B839" s="39"/>
      <c r="C839" s="39"/>
    </row>
    <row r="840" spans="1:3" ht="21.75" customHeight="1">
      <c r="A840" s="39"/>
      <c r="B840" s="39"/>
      <c r="C840" s="39"/>
    </row>
    <row r="841" spans="1:3" ht="21.75" customHeight="1">
      <c r="A841" s="39"/>
      <c r="B841" s="39"/>
      <c r="C841" s="39"/>
    </row>
    <row r="842" spans="1:3" ht="21.75" customHeight="1">
      <c r="A842" s="39"/>
      <c r="B842" s="39"/>
      <c r="C842" s="39"/>
    </row>
    <row r="843" spans="1:3" ht="21.75" customHeight="1">
      <c r="A843" s="39"/>
      <c r="B843" s="39"/>
      <c r="C843" s="39"/>
    </row>
    <row r="844" spans="1:3" ht="21.75" customHeight="1">
      <c r="A844" s="39"/>
      <c r="B844" s="39"/>
      <c r="C844" s="39"/>
    </row>
    <row r="845" spans="1:3" ht="21.75" customHeight="1">
      <c r="A845" s="39"/>
      <c r="B845" s="39"/>
      <c r="C845" s="39"/>
    </row>
    <row r="846" spans="1:3" ht="21.75" customHeight="1">
      <c r="A846" s="39"/>
      <c r="B846" s="39"/>
      <c r="C846" s="39"/>
    </row>
    <row r="847" spans="1:3" ht="21.75" customHeight="1">
      <c r="A847" s="39"/>
      <c r="B847" s="39"/>
      <c r="C847" s="39"/>
    </row>
    <row r="848" spans="1:3" ht="21.75" customHeight="1">
      <c r="A848" s="39"/>
      <c r="B848" s="39"/>
      <c r="C848" s="39"/>
    </row>
    <row r="849" spans="1:3" ht="21.75" customHeight="1">
      <c r="A849" s="39"/>
      <c r="B849" s="39"/>
      <c r="C849" s="39"/>
    </row>
    <row r="850" spans="1:3" ht="21.75" customHeight="1">
      <c r="A850" s="39"/>
      <c r="B850" s="39"/>
      <c r="C850" s="39"/>
    </row>
    <row r="851" spans="1:3" ht="21.75" customHeight="1">
      <c r="A851" s="39"/>
      <c r="B851" s="39"/>
      <c r="C851" s="39"/>
    </row>
    <row r="852" spans="1:3" ht="21.75" customHeight="1">
      <c r="A852" s="39"/>
      <c r="B852" s="39"/>
      <c r="C852" s="39"/>
    </row>
    <row r="853" spans="1:3" ht="21.75" customHeight="1">
      <c r="A853" s="39"/>
      <c r="B853" s="39"/>
      <c r="C853" s="39"/>
    </row>
    <row r="854" spans="1:3" ht="21.75" customHeight="1">
      <c r="A854" s="39"/>
      <c r="B854" s="39"/>
      <c r="C854" s="39"/>
    </row>
    <row r="855" spans="1:3" ht="21.75" customHeight="1">
      <c r="A855" s="39"/>
      <c r="B855" s="39"/>
      <c r="C855" s="39"/>
    </row>
    <row r="856" spans="1:3" ht="21.75" customHeight="1">
      <c r="A856" s="39"/>
      <c r="B856" s="39"/>
      <c r="C856" s="39"/>
    </row>
    <row r="857" spans="1:3" ht="21.75" customHeight="1">
      <c r="A857" s="39"/>
      <c r="B857" s="39"/>
      <c r="C857" s="39"/>
    </row>
    <row r="858" spans="1:3" ht="21.75" customHeight="1">
      <c r="A858" s="39"/>
      <c r="B858" s="39"/>
      <c r="C858" s="39"/>
    </row>
    <row r="859" spans="1:3" ht="21.75" customHeight="1">
      <c r="A859" s="39"/>
      <c r="B859" s="39"/>
      <c r="C859" s="39"/>
    </row>
    <row r="860" spans="1:3" ht="21.75" customHeight="1">
      <c r="A860" s="39"/>
      <c r="B860" s="39"/>
      <c r="C860" s="39"/>
    </row>
    <row r="861" spans="1:3" ht="21.75" customHeight="1">
      <c r="A861" s="39"/>
      <c r="B861" s="39"/>
      <c r="C861" s="39"/>
    </row>
    <row r="862" spans="1:3" ht="21.75" customHeight="1">
      <c r="A862" s="39"/>
      <c r="B862" s="39"/>
      <c r="C862" s="39"/>
    </row>
    <row r="863" spans="1:3" ht="21.75" customHeight="1">
      <c r="A863" s="39"/>
      <c r="B863" s="39"/>
      <c r="C863" s="39"/>
    </row>
    <row r="864" spans="1:3" ht="21.75" customHeight="1">
      <c r="A864" s="39"/>
      <c r="B864" s="39"/>
      <c r="C864" s="39"/>
    </row>
    <row r="865" spans="1:3" ht="21.75" customHeight="1">
      <c r="A865" s="39"/>
      <c r="B865" s="39"/>
      <c r="C865" s="39"/>
    </row>
    <row r="866" spans="1:3" ht="21.75" customHeight="1">
      <c r="A866" s="39"/>
      <c r="B866" s="39"/>
      <c r="C866" s="39"/>
    </row>
    <row r="867" spans="1:3" ht="21.75" customHeight="1">
      <c r="A867" s="39"/>
      <c r="B867" s="39"/>
      <c r="C867" s="39"/>
    </row>
    <row r="868" spans="1:3" ht="21.75" customHeight="1">
      <c r="A868" s="39"/>
      <c r="B868" s="39"/>
      <c r="C868" s="39"/>
    </row>
    <row r="869" spans="1:3" ht="21.75" customHeight="1">
      <c r="A869" s="39"/>
      <c r="B869" s="39"/>
      <c r="C869" s="39"/>
    </row>
    <row r="870" spans="1:3" ht="21.75" customHeight="1">
      <c r="A870" s="39"/>
      <c r="B870" s="39"/>
      <c r="C870" s="39"/>
    </row>
    <row r="871" spans="1:3" ht="21.75" customHeight="1">
      <c r="A871" s="39"/>
      <c r="B871" s="39"/>
      <c r="C871" s="39"/>
    </row>
    <row r="872" spans="1:3" ht="21.75" customHeight="1">
      <c r="A872" s="39"/>
      <c r="B872" s="39"/>
      <c r="C872" s="39"/>
    </row>
    <row r="873" spans="1:3" ht="21.75" customHeight="1">
      <c r="A873" s="39"/>
      <c r="B873" s="39"/>
      <c r="C873" s="39"/>
    </row>
    <row r="874" spans="1:3" ht="21.75" customHeight="1">
      <c r="A874" s="39"/>
      <c r="B874" s="39"/>
      <c r="C874" s="39"/>
    </row>
    <row r="875" spans="1:3" ht="21.75" customHeight="1">
      <c r="A875" s="39"/>
      <c r="B875" s="39"/>
      <c r="C875" s="39"/>
    </row>
    <row r="876" spans="1:3" ht="21.75" customHeight="1">
      <c r="A876" s="39"/>
      <c r="B876" s="39"/>
      <c r="C876" s="39"/>
    </row>
    <row r="877" spans="1:3" ht="21.75" customHeight="1">
      <c r="A877" s="39"/>
      <c r="B877" s="39"/>
      <c r="C877" s="39"/>
    </row>
    <row r="878" spans="1:3" ht="21.75" customHeight="1">
      <c r="A878" s="39"/>
      <c r="B878" s="39"/>
      <c r="C878" s="39"/>
    </row>
    <row r="879" spans="1:3" ht="21.75" customHeight="1">
      <c r="A879" s="39"/>
      <c r="B879" s="39"/>
      <c r="C879" s="39"/>
    </row>
    <row r="880" spans="1:3" ht="21.75" customHeight="1">
      <c r="A880" s="39"/>
      <c r="B880" s="39"/>
      <c r="C880" s="39"/>
    </row>
    <row r="881" spans="1:3" ht="21.75" customHeight="1">
      <c r="A881" s="39"/>
      <c r="B881" s="39"/>
      <c r="C881" s="39"/>
    </row>
    <row r="882" spans="1:3" ht="21.75" customHeight="1">
      <c r="A882" s="39"/>
      <c r="B882" s="39"/>
      <c r="C882" s="39"/>
    </row>
    <row r="883" spans="1:3" ht="21.75" customHeight="1">
      <c r="A883" s="39"/>
      <c r="B883" s="39"/>
      <c r="C883" s="39"/>
    </row>
    <row r="884" spans="1:3" ht="21.75" customHeight="1">
      <c r="A884" s="39"/>
      <c r="B884" s="39"/>
      <c r="C884" s="39"/>
    </row>
    <row r="885" spans="1:3" ht="21.75" customHeight="1">
      <c r="A885" s="39"/>
      <c r="B885" s="39"/>
      <c r="C885" s="39"/>
    </row>
    <row r="886" spans="1:3" ht="21.75" customHeight="1">
      <c r="A886" s="39"/>
      <c r="B886" s="39"/>
      <c r="C886" s="39"/>
    </row>
    <row r="887" spans="1:3" ht="21.75" customHeight="1">
      <c r="A887" s="39"/>
      <c r="B887" s="39"/>
      <c r="C887" s="39"/>
    </row>
    <row r="888" spans="1:3" ht="21.75" customHeight="1">
      <c r="A888" s="39"/>
      <c r="B888" s="39"/>
      <c r="C888" s="39"/>
    </row>
    <row r="889" spans="1:3" ht="21.75" customHeight="1">
      <c r="A889" s="39"/>
      <c r="B889" s="39"/>
      <c r="C889" s="39"/>
    </row>
    <row r="890" spans="1:3" ht="21.75" customHeight="1">
      <c r="A890" s="39"/>
      <c r="B890" s="39"/>
      <c r="C890" s="39"/>
    </row>
    <row r="891" spans="1:3" ht="21.75" customHeight="1">
      <c r="A891" s="39"/>
      <c r="B891" s="39"/>
      <c r="C891" s="39"/>
    </row>
    <row r="892" spans="1:3" ht="21.75" customHeight="1">
      <c r="A892" s="39"/>
      <c r="B892" s="39"/>
      <c r="C892" s="39"/>
    </row>
    <row r="893" spans="1:3" ht="21.75" customHeight="1">
      <c r="A893" s="39"/>
      <c r="B893" s="39"/>
      <c r="C893" s="39"/>
    </row>
    <row r="894" spans="1:3" ht="21.75" customHeight="1">
      <c r="A894" s="39"/>
      <c r="B894" s="39"/>
      <c r="C894" s="39"/>
    </row>
    <row r="895" spans="1:3" ht="21.75" customHeight="1">
      <c r="A895" s="39"/>
      <c r="B895" s="39"/>
      <c r="C895" s="39"/>
    </row>
    <row r="896" spans="1:3" ht="21.75" customHeight="1">
      <c r="A896" s="39"/>
      <c r="B896" s="39"/>
      <c r="C896" s="39"/>
    </row>
    <row r="897" spans="1:3" ht="21.75" customHeight="1">
      <c r="A897" s="39"/>
      <c r="B897" s="39"/>
      <c r="C897" s="39"/>
    </row>
    <row r="898" spans="1:3" ht="21.75" customHeight="1">
      <c r="A898" s="39"/>
      <c r="B898" s="39"/>
      <c r="C898" s="39"/>
    </row>
    <row r="899" spans="1:3" ht="21.75" customHeight="1">
      <c r="A899" s="39"/>
      <c r="B899" s="39"/>
      <c r="C899" s="39"/>
    </row>
    <row r="900" spans="1:3" ht="21.75" customHeight="1">
      <c r="A900" s="39"/>
      <c r="B900" s="39"/>
      <c r="C900" s="39"/>
    </row>
    <row r="901" spans="1:3" ht="21.75" customHeight="1">
      <c r="A901" s="39"/>
      <c r="B901" s="39"/>
      <c r="C901" s="39"/>
    </row>
    <row r="902" spans="1:3" ht="21.75" customHeight="1">
      <c r="A902" s="39"/>
      <c r="B902" s="39"/>
      <c r="C902" s="39"/>
    </row>
    <row r="903" spans="1:3" ht="21.75" customHeight="1">
      <c r="A903" s="39"/>
      <c r="B903" s="39"/>
      <c r="C903" s="39"/>
    </row>
    <row r="904" spans="1:3" ht="21.75" customHeight="1">
      <c r="A904" s="39"/>
      <c r="B904" s="39"/>
      <c r="C904" s="39"/>
    </row>
    <row r="905" spans="1:3" ht="21.75" customHeight="1">
      <c r="A905" s="39"/>
      <c r="B905" s="39"/>
      <c r="C905" s="39"/>
    </row>
    <row r="906" spans="1:3" ht="21.75" customHeight="1">
      <c r="A906" s="39"/>
      <c r="B906" s="39"/>
      <c r="C906" s="39"/>
    </row>
    <row r="907" spans="1:3" ht="21.75" customHeight="1">
      <c r="A907" s="39"/>
      <c r="B907" s="39"/>
      <c r="C907" s="39"/>
    </row>
    <row r="908" spans="1:3" ht="21.75" customHeight="1">
      <c r="A908" s="39"/>
      <c r="B908" s="39"/>
      <c r="C908" s="39"/>
    </row>
    <row r="909" spans="1:3" ht="21.75" customHeight="1">
      <c r="A909" s="39"/>
      <c r="B909" s="39"/>
      <c r="C909" s="39"/>
    </row>
    <row r="910" spans="1:3" ht="21.75" customHeight="1">
      <c r="A910" s="39"/>
      <c r="B910" s="39"/>
      <c r="C910" s="39"/>
    </row>
    <row r="911" spans="1:3" ht="21.75" customHeight="1">
      <c r="A911" s="39"/>
      <c r="B911" s="39"/>
      <c r="C911" s="39"/>
    </row>
    <row r="912" spans="1:3" ht="21.75" customHeight="1">
      <c r="A912" s="39"/>
      <c r="B912" s="39"/>
      <c r="C912" s="39"/>
    </row>
    <row r="913" spans="1:3" ht="21.75" customHeight="1">
      <c r="A913" s="39"/>
      <c r="B913" s="39"/>
      <c r="C913" s="39"/>
    </row>
    <row r="914" spans="1:3" ht="21.75" customHeight="1">
      <c r="A914" s="39"/>
      <c r="B914" s="39"/>
      <c r="C914" s="39"/>
    </row>
    <row r="915" spans="1:3" ht="21.75" customHeight="1">
      <c r="A915" s="39"/>
      <c r="B915" s="39"/>
      <c r="C915" s="39"/>
    </row>
    <row r="916" spans="1:3" ht="21.75" customHeight="1">
      <c r="A916" s="39"/>
      <c r="B916" s="39"/>
      <c r="C916" s="39"/>
    </row>
    <row r="917" spans="1:3" ht="21.75" customHeight="1">
      <c r="A917" s="39"/>
      <c r="B917" s="39"/>
      <c r="C917" s="39"/>
    </row>
    <row r="918" spans="1:3" ht="21.75" customHeight="1">
      <c r="A918" s="39"/>
      <c r="B918" s="39"/>
      <c r="C918" s="39"/>
    </row>
    <row r="919" spans="1:3" ht="21.75" customHeight="1">
      <c r="A919" s="39"/>
      <c r="B919" s="39"/>
      <c r="C919" s="39"/>
    </row>
    <row r="920" spans="1:3" ht="21.75" customHeight="1">
      <c r="A920" s="39"/>
      <c r="B920" s="39"/>
      <c r="C920" s="39"/>
    </row>
    <row r="921" spans="1:3" ht="21.75" customHeight="1">
      <c r="A921" s="39"/>
      <c r="B921" s="39"/>
      <c r="C921" s="39"/>
    </row>
    <row r="922" spans="1:3" ht="21.75" customHeight="1">
      <c r="A922" s="39"/>
      <c r="B922" s="39"/>
      <c r="C922" s="39"/>
    </row>
    <row r="923" spans="1:3" ht="21.75" customHeight="1">
      <c r="A923" s="39"/>
      <c r="B923" s="39"/>
      <c r="C923" s="39"/>
    </row>
    <row r="924" spans="1:3" ht="21.75" customHeight="1">
      <c r="A924" s="39"/>
      <c r="B924" s="39"/>
      <c r="C924" s="39"/>
    </row>
    <row r="925" spans="1:3" ht="21.75" customHeight="1">
      <c r="A925" s="39"/>
      <c r="B925" s="39"/>
      <c r="C925" s="39"/>
    </row>
    <row r="926" spans="1:3" ht="21.75" customHeight="1">
      <c r="A926" s="39"/>
      <c r="B926" s="39"/>
      <c r="C926" s="39"/>
    </row>
    <row r="927" spans="1:3" ht="21.75" customHeight="1">
      <c r="A927" s="39"/>
      <c r="B927" s="39"/>
      <c r="C927" s="39"/>
    </row>
    <row r="928" spans="1:3" ht="21.75" customHeight="1">
      <c r="A928" s="39"/>
      <c r="B928" s="39"/>
      <c r="C928" s="39"/>
    </row>
    <row r="929" spans="1:3" ht="21.75" customHeight="1">
      <c r="A929" s="39"/>
      <c r="B929" s="39"/>
      <c r="C929" s="39"/>
    </row>
    <row r="930" spans="1:3" ht="21.75" customHeight="1">
      <c r="A930" s="39"/>
      <c r="B930" s="39"/>
      <c r="C930" s="39"/>
    </row>
    <row r="931" spans="1:3" ht="21.75" customHeight="1">
      <c r="A931" s="39"/>
      <c r="B931" s="39"/>
      <c r="C931" s="39"/>
    </row>
    <row r="932" spans="1:3" ht="21.75" customHeight="1">
      <c r="A932" s="39"/>
      <c r="B932" s="39"/>
      <c r="C932" s="39"/>
    </row>
    <row r="933" spans="1:3" ht="21.75" customHeight="1">
      <c r="A933" s="39"/>
      <c r="B933" s="39"/>
      <c r="C933" s="39"/>
    </row>
    <row r="934" spans="1:3" ht="21.75" customHeight="1">
      <c r="A934" s="39"/>
      <c r="B934" s="39"/>
      <c r="C934" s="39"/>
    </row>
    <row r="935" spans="1:3" ht="21.75" customHeight="1">
      <c r="A935" s="39"/>
      <c r="B935" s="39"/>
      <c r="C935" s="39"/>
    </row>
    <row r="936" spans="1:3" ht="21.75" customHeight="1">
      <c r="A936" s="39"/>
      <c r="B936" s="39"/>
      <c r="C936" s="39"/>
    </row>
    <row r="937" spans="1:3" ht="21.75" customHeight="1">
      <c r="A937" s="39"/>
      <c r="B937" s="39"/>
      <c r="C937" s="39"/>
    </row>
    <row r="938" spans="1:3" ht="21.75" customHeight="1">
      <c r="A938" s="39"/>
      <c r="B938" s="39"/>
      <c r="C938" s="39"/>
    </row>
    <row r="939" spans="1:3" ht="21.75" customHeight="1">
      <c r="A939" s="39"/>
      <c r="B939" s="39"/>
      <c r="C939" s="39"/>
    </row>
    <row r="940" spans="1:3" ht="21.75" customHeight="1">
      <c r="A940" s="39"/>
      <c r="B940" s="39"/>
      <c r="C940" s="39"/>
    </row>
    <row r="941" spans="1:3" ht="21.75" customHeight="1">
      <c r="A941" s="39"/>
      <c r="B941" s="39"/>
      <c r="C941" s="39"/>
    </row>
    <row r="942" spans="1:3" ht="21.75" customHeight="1">
      <c r="A942" s="39"/>
      <c r="B942" s="39"/>
      <c r="C942" s="39"/>
    </row>
    <row r="943" spans="1:3" ht="21.75" customHeight="1">
      <c r="A943" s="39"/>
      <c r="B943" s="39"/>
      <c r="C943" s="39"/>
    </row>
    <row r="944" spans="1:3" ht="21.75" customHeight="1">
      <c r="A944" s="39"/>
      <c r="B944" s="39"/>
      <c r="C944" s="39"/>
    </row>
    <row r="945" spans="1:3" ht="21.75" customHeight="1">
      <c r="A945" s="39"/>
      <c r="B945" s="39"/>
      <c r="C945" s="39"/>
    </row>
    <row r="946" spans="1:3" ht="21.75" customHeight="1">
      <c r="A946" s="39"/>
      <c r="B946" s="39"/>
      <c r="C946" s="39"/>
    </row>
    <row r="947" spans="1:3" ht="21.75" customHeight="1">
      <c r="A947" s="39"/>
      <c r="B947" s="39"/>
      <c r="C947" s="39"/>
    </row>
    <row r="948" spans="1:3" ht="21.75" customHeight="1">
      <c r="A948" s="39"/>
      <c r="B948" s="39"/>
      <c r="C948" s="39"/>
    </row>
    <row r="949" spans="1:3" ht="21.75" customHeight="1">
      <c r="A949" s="39"/>
      <c r="B949" s="39"/>
      <c r="C949" s="39"/>
    </row>
    <row r="950" spans="1:3" ht="21.75" customHeight="1">
      <c r="A950" s="39"/>
      <c r="B950" s="39"/>
      <c r="C950" s="39"/>
    </row>
    <row r="951" spans="1:3" ht="21.75" customHeight="1">
      <c r="A951" s="39"/>
      <c r="B951" s="39"/>
      <c r="C951" s="39"/>
    </row>
    <row r="952" spans="1:3" ht="21.75" customHeight="1">
      <c r="A952" s="39"/>
      <c r="B952" s="39"/>
      <c r="C952" s="39"/>
    </row>
    <row r="953" spans="1:3" ht="21.75" customHeight="1">
      <c r="A953" s="39"/>
      <c r="B953" s="39"/>
      <c r="C953" s="39"/>
    </row>
    <row r="954" spans="1:3" ht="21.75" customHeight="1">
      <c r="A954" s="39"/>
      <c r="B954" s="39"/>
      <c r="C954" s="39"/>
    </row>
    <row r="955" spans="1:3" ht="21.75" customHeight="1">
      <c r="A955" s="39"/>
      <c r="B955" s="39"/>
      <c r="C955" s="39"/>
    </row>
    <row r="956" spans="1:3" ht="21.75" customHeight="1">
      <c r="A956" s="39"/>
      <c r="B956" s="39"/>
      <c r="C956" s="39"/>
    </row>
    <row r="957" spans="1:3" ht="21.75" customHeight="1">
      <c r="A957" s="39"/>
      <c r="B957" s="39"/>
      <c r="C957" s="39"/>
    </row>
    <row r="958" spans="1:3" ht="21.75" customHeight="1">
      <c r="A958" s="39"/>
      <c r="B958" s="39"/>
      <c r="C958" s="39"/>
    </row>
    <row r="959" spans="1:3" ht="21.75" customHeight="1">
      <c r="A959" s="39"/>
      <c r="B959" s="39"/>
      <c r="C959" s="39"/>
    </row>
    <row r="960" spans="1:3" ht="21.75" customHeight="1">
      <c r="A960" s="39"/>
      <c r="B960" s="39"/>
      <c r="C960" s="39"/>
    </row>
    <row r="961" spans="1:3" ht="21.75" customHeight="1">
      <c r="A961" s="39"/>
      <c r="B961" s="39"/>
      <c r="C961" s="39"/>
    </row>
    <row r="962" spans="1:3" ht="21.75" customHeight="1">
      <c r="A962" s="39"/>
      <c r="B962" s="39"/>
      <c r="C962" s="39"/>
    </row>
    <row r="963" spans="1:3" ht="21.75" customHeight="1">
      <c r="A963" s="39"/>
      <c r="B963" s="39"/>
      <c r="C963" s="39"/>
    </row>
    <row r="964" spans="1:3" ht="21.75" customHeight="1">
      <c r="A964" s="39"/>
      <c r="B964" s="39"/>
      <c r="C964" s="39"/>
    </row>
    <row r="965" spans="1:3" ht="21.75" customHeight="1">
      <c r="A965" s="39"/>
      <c r="B965" s="39"/>
      <c r="C965" s="39"/>
    </row>
    <row r="966" spans="1:3" ht="21.75" customHeight="1">
      <c r="A966" s="39"/>
      <c r="B966" s="39"/>
      <c r="C966" s="39"/>
    </row>
    <row r="967" spans="1:3" ht="21.75" customHeight="1">
      <c r="A967" s="39"/>
      <c r="B967" s="39"/>
      <c r="C967" s="39"/>
    </row>
    <row r="968" spans="1:3" ht="21.75" customHeight="1">
      <c r="A968" s="39"/>
      <c r="B968" s="39"/>
      <c r="C968" s="39"/>
    </row>
    <row r="969" spans="1:3" ht="21.75" customHeight="1">
      <c r="A969" s="39"/>
      <c r="B969" s="39"/>
      <c r="C969" s="39"/>
    </row>
    <row r="970" spans="1:3" ht="21.75" customHeight="1">
      <c r="A970" s="39"/>
      <c r="B970" s="39"/>
      <c r="C970" s="39"/>
    </row>
    <row r="971" spans="1:3" ht="21.75" customHeight="1">
      <c r="A971" s="39"/>
      <c r="B971" s="39"/>
      <c r="C971" s="39"/>
    </row>
    <row r="972" spans="1:3" ht="21.75" customHeight="1">
      <c r="A972" s="39"/>
      <c r="B972" s="39"/>
      <c r="C972" s="39"/>
    </row>
    <row r="973" spans="1:3" ht="21.75" customHeight="1">
      <c r="A973" s="39"/>
      <c r="B973" s="39"/>
      <c r="C973" s="39"/>
    </row>
    <row r="974" spans="1:3" ht="21.75" customHeight="1">
      <c r="A974" s="39"/>
      <c r="B974" s="39"/>
      <c r="C974" s="39"/>
    </row>
    <row r="975" spans="1:3" ht="21.75" customHeight="1">
      <c r="A975" s="39"/>
      <c r="B975" s="39"/>
      <c r="C975" s="39"/>
    </row>
    <row r="976" spans="1:3" ht="21.75" customHeight="1">
      <c r="A976" s="39"/>
      <c r="B976" s="39"/>
      <c r="C976" s="39"/>
    </row>
    <row r="977" spans="1:3" ht="21.75" customHeight="1">
      <c r="A977" s="39"/>
      <c r="B977" s="39"/>
      <c r="C977" s="39"/>
    </row>
    <row r="978" spans="1:3" ht="21.75" customHeight="1">
      <c r="A978" s="39"/>
      <c r="B978" s="39"/>
      <c r="C978" s="39"/>
    </row>
    <row r="979" spans="1:3" ht="21.75" customHeight="1">
      <c r="A979" s="39"/>
      <c r="B979" s="39"/>
      <c r="C979" s="39"/>
    </row>
    <row r="980" spans="1:3" ht="21.75" customHeight="1">
      <c r="A980" s="39"/>
      <c r="B980" s="39"/>
      <c r="C980" s="39"/>
    </row>
    <row r="981" spans="1:3" ht="21.75" customHeight="1">
      <c r="A981" s="39"/>
      <c r="B981" s="39"/>
      <c r="C981" s="39"/>
    </row>
    <row r="982" spans="1:3" ht="21.75" customHeight="1">
      <c r="A982" s="39"/>
      <c r="B982" s="39"/>
      <c r="C982" s="39"/>
    </row>
    <row r="983" spans="1:3" ht="21.75" customHeight="1">
      <c r="A983" s="39"/>
      <c r="B983" s="39"/>
      <c r="C983" s="39"/>
    </row>
    <row r="984" spans="1:3" ht="21.75" customHeight="1">
      <c r="A984" s="39"/>
      <c r="B984" s="39"/>
      <c r="C984" s="39"/>
    </row>
    <row r="985" spans="1:3" ht="21.75" customHeight="1">
      <c r="A985" s="39"/>
      <c r="B985" s="39"/>
      <c r="C985" s="39"/>
    </row>
    <row r="986" spans="1:3" ht="21.75" customHeight="1">
      <c r="A986" s="39"/>
      <c r="B986" s="39"/>
      <c r="C986" s="39"/>
    </row>
    <row r="987" spans="1:3" ht="21.75" customHeight="1">
      <c r="A987" s="39"/>
      <c r="B987" s="39"/>
      <c r="C987" s="39"/>
    </row>
    <row r="988" spans="1:3" ht="21.75" customHeight="1">
      <c r="A988" s="39"/>
      <c r="B988" s="39"/>
      <c r="C988" s="39"/>
    </row>
    <row r="989" spans="1:3" ht="21.75" customHeight="1">
      <c r="A989" s="39"/>
      <c r="B989" s="39"/>
      <c r="C989" s="39"/>
    </row>
    <row r="990" spans="1:3" ht="21.75" customHeight="1">
      <c r="A990" s="39"/>
      <c r="B990" s="39"/>
      <c r="C990" s="39"/>
    </row>
    <row r="991" spans="1:3" ht="21.75" customHeight="1">
      <c r="A991" s="39"/>
      <c r="B991" s="39"/>
      <c r="C991" s="39"/>
    </row>
    <row r="992" spans="1:3" ht="21.75" customHeight="1">
      <c r="A992" s="39"/>
      <c r="B992" s="39"/>
      <c r="C992" s="39"/>
    </row>
    <row r="993" spans="1:3" ht="21.75" customHeight="1">
      <c r="A993" s="39"/>
      <c r="B993" s="39"/>
      <c r="C993" s="39"/>
    </row>
    <row r="994" spans="1:3" ht="21.75" customHeight="1">
      <c r="A994" s="39"/>
      <c r="B994" s="39"/>
      <c r="C994" s="39"/>
    </row>
    <row r="995" spans="1:3" ht="21.75" customHeight="1">
      <c r="A995" s="39"/>
      <c r="B995" s="39"/>
      <c r="C995" s="39"/>
    </row>
    <row r="996" spans="1:3" ht="21.75" customHeight="1">
      <c r="A996" s="39"/>
      <c r="B996" s="39"/>
      <c r="C996" s="39"/>
    </row>
    <row r="997" spans="1:3" ht="21.75" customHeight="1">
      <c r="A997" s="39"/>
      <c r="B997" s="39"/>
      <c r="C997" s="39"/>
    </row>
    <row r="998" spans="1:3" ht="21.75" customHeight="1">
      <c r="A998" s="39"/>
      <c r="B998" s="39"/>
      <c r="C998" s="39"/>
    </row>
    <row r="999" spans="1:3" ht="21.75" customHeight="1">
      <c r="A999" s="39"/>
      <c r="B999" s="39"/>
      <c r="C999" s="39"/>
    </row>
    <row r="1000" spans="1:3" ht="21.75" customHeight="1">
      <c r="A1000" s="39"/>
      <c r="B1000" s="39"/>
      <c r="C1000" s="39"/>
    </row>
    <row r="1001" spans="1:3" ht="21.75" customHeight="1">
      <c r="A1001" s="39"/>
      <c r="B1001" s="39"/>
      <c r="C1001" s="39"/>
    </row>
    <row r="1002" spans="1:3" ht="21.75" customHeight="1">
      <c r="A1002" s="39"/>
      <c r="B1002" s="39"/>
      <c r="C1002" s="3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V21"/>
  <sheetViews>
    <sheetView workbookViewId="0"/>
  </sheetViews>
  <sheetFormatPr defaultColWidth="12.7109375" defaultRowHeight="15.75" customHeight="1"/>
  <cols>
    <col min="1" max="1" width="6.140625" customWidth="1"/>
    <col min="2" max="2" width="8.42578125" customWidth="1"/>
    <col min="3" max="3" width="10.140625" customWidth="1"/>
    <col min="4" max="4" width="6.28515625" customWidth="1"/>
    <col min="5" max="5" width="6.42578125" customWidth="1"/>
    <col min="6" max="6" width="8.7109375" customWidth="1"/>
    <col min="7" max="7" width="6.140625" customWidth="1"/>
    <col min="8" max="8" width="14" customWidth="1"/>
    <col min="9" max="9" width="16.140625" customWidth="1"/>
    <col min="10" max="10" width="22.140625" customWidth="1"/>
    <col min="11" max="11" width="7.42578125" customWidth="1"/>
    <col min="12" max="12" width="16.42578125" customWidth="1"/>
  </cols>
  <sheetData>
    <row r="1" spans="1:22" ht="15">
      <c r="A1" s="32" t="s">
        <v>350</v>
      </c>
      <c r="B1" s="32" t="s">
        <v>351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ht="15">
      <c r="A2" s="32" t="s">
        <v>352</v>
      </c>
      <c r="B2" s="32" t="s">
        <v>353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ht="15.75" customHeight="1">
      <c r="A3" s="56" t="s">
        <v>386</v>
      </c>
      <c r="B3" s="56" t="s">
        <v>98</v>
      </c>
      <c r="C3" s="56" t="s">
        <v>387</v>
      </c>
      <c r="D3" s="57" t="s">
        <v>388</v>
      </c>
      <c r="E3" s="57" t="s">
        <v>389</v>
      </c>
      <c r="F3" s="57" t="s">
        <v>390</v>
      </c>
      <c r="G3" s="57" t="s">
        <v>391</v>
      </c>
      <c r="H3" s="57" t="s">
        <v>392</v>
      </c>
      <c r="I3" s="57" t="s">
        <v>393</v>
      </c>
      <c r="J3" s="57" t="s">
        <v>394</v>
      </c>
      <c r="K3" s="57" t="s">
        <v>395</v>
      </c>
      <c r="L3" s="57" t="s">
        <v>396</v>
      </c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2" ht="15.75" customHeight="1">
      <c r="A4" s="71" t="s">
        <v>397</v>
      </c>
      <c r="B4" s="74" t="s">
        <v>398</v>
      </c>
      <c r="C4" s="58" t="s">
        <v>242</v>
      </c>
      <c r="D4" s="58">
        <v>28</v>
      </c>
      <c r="E4" s="58">
        <v>0</v>
      </c>
      <c r="F4" s="58">
        <v>0</v>
      </c>
      <c r="G4" s="58">
        <f t="shared" ref="G4:G20" si="0">SUM(D4:F4)</f>
        <v>28</v>
      </c>
      <c r="H4" s="59">
        <f t="shared" ref="H4:H20" si="1">E4/G4</f>
        <v>0</v>
      </c>
      <c r="I4" s="59">
        <f t="shared" ref="I4:I20" si="2">F4/G4</f>
        <v>0</v>
      </c>
      <c r="J4" s="59">
        <f t="shared" ref="J4:J20" si="3">(E4+F4)/G4</f>
        <v>0</v>
      </c>
      <c r="K4" s="58">
        <v>0</v>
      </c>
      <c r="L4" s="58">
        <v>0</v>
      </c>
    </row>
    <row r="5" spans="1:22" ht="15.75" customHeight="1">
      <c r="A5" s="72"/>
      <c r="B5" s="72"/>
      <c r="C5" s="58" t="s">
        <v>357</v>
      </c>
      <c r="D5" s="58">
        <v>28</v>
      </c>
      <c r="E5" s="58">
        <v>0</v>
      </c>
      <c r="F5" s="58">
        <v>0</v>
      </c>
      <c r="G5" s="58">
        <f t="shared" si="0"/>
        <v>28</v>
      </c>
      <c r="H5" s="59">
        <f t="shared" si="1"/>
        <v>0</v>
      </c>
      <c r="I5" s="59">
        <f t="shared" si="2"/>
        <v>0</v>
      </c>
      <c r="J5" s="59">
        <f t="shared" si="3"/>
        <v>0</v>
      </c>
      <c r="K5" s="58">
        <v>1</v>
      </c>
      <c r="L5" s="58">
        <v>0.04</v>
      </c>
    </row>
    <row r="6" spans="1:22" ht="15.75" customHeight="1">
      <c r="A6" s="72"/>
      <c r="B6" s="73"/>
      <c r="C6" s="58" t="s">
        <v>360</v>
      </c>
      <c r="D6" s="58">
        <v>28</v>
      </c>
      <c r="E6" s="58">
        <v>0</v>
      </c>
      <c r="F6" s="58">
        <v>0</v>
      </c>
      <c r="G6" s="58">
        <f t="shared" si="0"/>
        <v>28</v>
      </c>
      <c r="H6" s="59">
        <f t="shared" si="1"/>
        <v>0</v>
      </c>
      <c r="I6" s="59">
        <f t="shared" si="2"/>
        <v>0</v>
      </c>
      <c r="J6" s="59">
        <f t="shared" si="3"/>
        <v>0</v>
      </c>
      <c r="K6" s="58">
        <v>0</v>
      </c>
      <c r="L6" s="58">
        <v>0</v>
      </c>
    </row>
    <row r="7" spans="1:22" ht="15.75" customHeight="1">
      <c r="A7" s="72"/>
      <c r="B7" s="74" t="s">
        <v>113</v>
      </c>
      <c r="C7" s="58" t="s">
        <v>242</v>
      </c>
      <c r="D7" s="58">
        <v>10</v>
      </c>
      <c r="E7" s="58">
        <v>0</v>
      </c>
      <c r="F7" s="58">
        <v>3</v>
      </c>
      <c r="G7" s="58">
        <f t="shared" si="0"/>
        <v>13</v>
      </c>
      <c r="H7" s="59">
        <f t="shared" si="1"/>
        <v>0</v>
      </c>
      <c r="I7" s="59">
        <f t="shared" si="2"/>
        <v>0.23076923076923078</v>
      </c>
      <c r="J7" s="59">
        <f t="shared" si="3"/>
        <v>0.23076923076923078</v>
      </c>
      <c r="K7" s="58">
        <v>0</v>
      </c>
      <c r="L7" s="58">
        <v>0</v>
      </c>
    </row>
    <row r="8" spans="1:22" ht="15.75" customHeight="1">
      <c r="A8" s="72"/>
      <c r="B8" s="72"/>
      <c r="C8" s="58" t="s">
        <v>357</v>
      </c>
      <c r="D8" s="58">
        <v>13</v>
      </c>
      <c r="E8" s="58">
        <v>0</v>
      </c>
      <c r="F8" s="58">
        <v>0</v>
      </c>
      <c r="G8" s="58">
        <f t="shared" si="0"/>
        <v>13</v>
      </c>
      <c r="H8" s="59">
        <f t="shared" si="1"/>
        <v>0</v>
      </c>
      <c r="I8" s="59">
        <f t="shared" si="2"/>
        <v>0</v>
      </c>
      <c r="J8" s="59">
        <f t="shared" si="3"/>
        <v>0</v>
      </c>
      <c r="K8" s="58">
        <v>0</v>
      </c>
      <c r="L8" s="58">
        <v>0</v>
      </c>
    </row>
    <row r="9" spans="1:22" ht="15.75" customHeight="1">
      <c r="A9" s="72"/>
      <c r="B9" s="73"/>
      <c r="C9" s="58" t="s">
        <v>360</v>
      </c>
      <c r="D9" s="58">
        <v>13</v>
      </c>
      <c r="E9" s="58">
        <v>1</v>
      </c>
      <c r="F9" s="58">
        <v>0</v>
      </c>
      <c r="G9" s="58">
        <f t="shared" si="0"/>
        <v>14</v>
      </c>
      <c r="H9" s="59">
        <f t="shared" si="1"/>
        <v>7.1428571428571425E-2</v>
      </c>
      <c r="I9" s="59">
        <f t="shared" si="2"/>
        <v>0</v>
      </c>
      <c r="J9" s="59">
        <f t="shared" si="3"/>
        <v>7.1428571428571425E-2</v>
      </c>
      <c r="K9" s="58">
        <v>0</v>
      </c>
      <c r="L9" s="58">
        <v>0</v>
      </c>
    </row>
    <row r="10" spans="1:22" ht="15.75" customHeight="1">
      <c r="A10" s="72"/>
      <c r="B10" s="74" t="s">
        <v>110</v>
      </c>
      <c r="C10" s="58" t="s">
        <v>242</v>
      </c>
      <c r="D10" s="58">
        <v>14</v>
      </c>
      <c r="E10" s="58">
        <v>0</v>
      </c>
      <c r="F10" s="58">
        <v>0</v>
      </c>
      <c r="G10" s="58">
        <f t="shared" si="0"/>
        <v>14</v>
      </c>
      <c r="H10" s="59">
        <f t="shared" si="1"/>
        <v>0</v>
      </c>
      <c r="I10" s="59">
        <f t="shared" si="2"/>
        <v>0</v>
      </c>
      <c r="J10" s="59">
        <f t="shared" si="3"/>
        <v>0</v>
      </c>
      <c r="K10" s="58">
        <v>0</v>
      </c>
      <c r="L10" s="58">
        <v>0</v>
      </c>
    </row>
    <row r="11" spans="1:22" ht="15.75" customHeight="1">
      <c r="A11" s="72"/>
      <c r="B11" s="72"/>
      <c r="C11" s="58" t="s">
        <v>357</v>
      </c>
      <c r="D11" s="58">
        <v>13</v>
      </c>
      <c r="E11" s="58">
        <v>1</v>
      </c>
      <c r="F11" s="58">
        <v>0</v>
      </c>
      <c r="G11" s="58">
        <f t="shared" si="0"/>
        <v>14</v>
      </c>
      <c r="H11" s="59">
        <f t="shared" si="1"/>
        <v>7.1428571428571425E-2</v>
      </c>
      <c r="I11" s="59">
        <f t="shared" si="2"/>
        <v>0</v>
      </c>
      <c r="J11" s="59">
        <f t="shared" si="3"/>
        <v>7.1428571428571425E-2</v>
      </c>
      <c r="K11" s="58">
        <v>0</v>
      </c>
      <c r="L11" s="58">
        <v>0</v>
      </c>
    </row>
    <row r="12" spans="1:22" ht="15.75" customHeight="1">
      <c r="A12" s="73"/>
      <c r="B12" s="73"/>
      <c r="C12" s="58" t="s">
        <v>360</v>
      </c>
      <c r="D12" s="58">
        <v>14</v>
      </c>
      <c r="E12" s="58">
        <v>0</v>
      </c>
      <c r="F12" s="58">
        <v>0</v>
      </c>
      <c r="G12" s="58">
        <f t="shared" si="0"/>
        <v>14</v>
      </c>
      <c r="H12" s="59">
        <f t="shared" si="1"/>
        <v>0</v>
      </c>
      <c r="I12" s="59">
        <f t="shared" si="2"/>
        <v>0</v>
      </c>
      <c r="J12" s="59">
        <f t="shared" si="3"/>
        <v>0</v>
      </c>
      <c r="K12" s="58">
        <v>0</v>
      </c>
      <c r="L12" s="58">
        <v>0</v>
      </c>
    </row>
    <row r="13" spans="1:22" ht="15.75" customHeight="1">
      <c r="A13" s="71" t="s">
        <v>399</v>
      </c>
      <c r="B13" s="74" t="s">
        <v>398</v>
      </c>
      <c r="C13" s="58" t="s">
        <v>242</v>
      </c>
      <c r="D13" s="58">
        <v>19</v>
      </c>
      <c r="E13" s="58">
        <v>3</v>
      </c>
      <c r="F13" s="58">
        <v>7</v>
      </c>
      <c r="G13" s="58">
        <f t="shared" si="0"/>
        <v>29</v>
      </c>
      <c r="H13" s="59">
        <f t="shared" si="1"/>
        <v>0.10344827586206896</v>
      </c>
      <c r="I13" s="59">
        <f t="shared" si="2"/>
        <v>0.2413793103448276</v>
      </c>
      <c r="J13" s="59">
        <f t="shared" si="3"/>
        <v>0.34482758620689657</v>
      </c>
      <c r="K13" s="58">
        <v>3</v>
      </c>
      <c r="L13" s="59">
        <v>0.1</v>
      </c>
    </row>
    <row r="14" spans="1:22" ht="15.75" customHeight="1">
      <c r="A14" s="72"/>
      <c r="B14" s="72"/>
      <c r="C14" s="58" t="s">
        <v>357</v>
      </c>
      <c r="D14" s="58">
        <v>20</v>
      </c>
      <c r="E14" s="58">
        <v>1</v>
      </c>
      <c r="F14" s="58">
        <v>7</v>
      </c>
      <c r="G14" s="58">
        <f t="shared" si="0"/>
        <v>28</v>
      </c>
      <c r="H14" s="59">
        <f t="shared" si="1"/>
        <v>3.5714285714285712E-2</v>
      </c>
      <c r="I14" s="59">
        <f t="shared" si="2"/>
        <v>0.25</v>
      </c>
      <c r="J14" s="59">
        <f t="shared" si="3"/>
        <v>0.2857142857142857</v>
      </c>
      <c r="K14" s="58">
        <v>1</v>
      </c>
      <c r="L14" s="58">
        <v>0.05</v>
      </c>
    </row>
    <row r="15" spans="1:22" ht="15.75" customHeight="1">
      <c r="A15" s="72"/>
      <c r="B15" s="73"/>
      <c r="C15" s="58" t="s">
        <v>360</v>
      </c>
      <c r="D15" s="58">
        <v>22</v>
      </c>
      <c r="E15" s="58">
        <v>3</v>
      </c>
      <c r="F15" s="58">
        <v>3</v>
      </c>
      <c r="G15" s="58">
        <f t="shared" si="0"/>
        <v>28</v>
      </c>
      <c r="H15" s="59">
        <f t="shared" si="1"/>
        <v>0.10714285714285714</v>
      </c>
      <c r="I15" s="59">
        <f t="shared" si="2"/>
        <v>0.10714285714285714</v>
      </c>
      <c r="J15" s="59">
        <f t="shared" si="3"/>
        <v>0.21428571428571427</v>
      </c>
      <c r="K15" s="58">
        <v>2</v>
      </c>
      <c r="L15" s="58">
        <v>0.08</v>
      </c>
    </row>
    <row r="16" spans="1:22" ht="15.75" customHeight="1">
      <c r="A16" s="72"/>
      <c r="B16" s="74" t="s">
        <v>113</v>
      </c>
      <c r="C16" s="58" t="s">
        <v>242</v>
      </c>
      <c r="D16" s="58">
        <v>8</v>
      </c>
      <c r="E16" s="58">
        <v>0</v>
      </c>
      <c r="F16" s="58">
        <v>4</v>
      </c>
      <c r="G16" s="58">
        <f t="shared" si="0"/>
        <v>12</v>
      </c>
      <c r="H16" s="59">
        <f t="shared" si="1"/>
        <v>0</v>
      </c>
      <c r="I16" s="59">
        <f t="shared" si="2"/>
        <v>0.33333333333333331</v>
      </c>
      <c r="J16" s="59">
        <f t="shared" si="3"/>
        <v>0.33333333333333331</v>
      </c>
      <c r="K16" s="58">
        <v>0</v>
      </c>
      <c r="L16" s="58">
        <v>0</v>
      </c>
    </row>
    <row r="17" spans="1:12" ht="15.75" customHeight="1">
      <c r="A17" s="72"/>
      <c r="B17" s="72"/>
      <c r="C17" s="58" t="s">
        <v>357</v>
      </c>
      <c r="D17" s="58">
        <v>12</v>
      </c>
      <c r="E17" s="58">
        <v>0</v>
      </c>
      <c r="F17" s="58">
        <v>0</v>
      </c>
      <c r="G17" s="58">
        <f t="shared" si="0"/>
        <v>12</v>
      </c>
      <c r="H17" s="59">
        <f t="shared" si="1"/>
        <v>0</v>
      </c>
      <c r="I17" s="59">
        <f t="shared" si="2"/>
        <v>0</v>
      </c>
      <c r="J17" s="59">
        <f t="shared" si="3"/>
        <v>0</v>
      </c>
      <c r="K17" s="58">
        <v>0</v>
      </c>
      <c r="L17" s="58">
        <v>0</v>
      </c>
    </row>
    <row r="18" spans="1:12" ht="15.75" customHeight="1">
      <c r="A18" s="72"/>
      <c r="B18" s="73"/>
      <c r="C18" s="58" t="s">
        <v>360</v>
      </c>
      <c r="D18" s="58">
        <v>10</v>
      </c>
      <c r="E18" s="58">
        <v>0</v>
      </c>
      <c r="F18" s="58">
        <v>2</v>
      </c>
      <c r="G18" s="58">
        <f t="shared" si="0"/>
        <v>12</v>
      </c>
      <c r="H18" s="59">
        <f t="shared" si="1"/>
        <v>0</v>
      </c>
      <c r="I18" s="59">
        <f t="shared" si="2"/>
        <v>0.16666666666666666</v>
      </c>
      <c r="J18" s="59">
        <f t="shared" si="3"/>
        <v>0.16666666666666666</v>
      </c>
      <c r="K18" s="58">
        <v>0</v>
      </c>
      <c r="L18" s="58">
        <v>0</v>
      </c>
    </row>
    <row r="19" spans="1:12" ht="15.75" customHeight="1">
      <c r="A19" s="72"/>
      <c r="B19" s="74" t="s">
        <v>110</v>
      </c>
      <c r="C19" s="58" t="s">
        <v>242</v>
      </c>
      <c r="D19" s="58">
        <v>11</v>
      </c>
      <c r="E19" s="58">
        <v>0</v>
      </c>
      <c r="F19" s="58">
        <v>3</v>
      </c>
      <c r="G19" s="58">
        <f t="shared" si="0"/>
        <v>14</v>
      </c>
      <c r="H19" s="59">
        <f t="shared" si="1"/>
        <v>0</v>
      </c>
      <c r="I19" s="59">
        <f t="shared" si="2"/>
        <v>0.21428571428571427</v>
      </c>
      <c r="J19" s="59">
        <f t="shared" si="3"/>
        <v>0.21428571428571427</v>
      </c>
      <c r="K19" s="58">
        <v>0</v>
      </c>
      <c r="L19" s="58">
        <v>0</v>
      </c>
    </row>
    <row r="20" spans="1:12" ht="15.75" customHeight="1">
      <c r="A20" s="72"/>
      <c r="B20" s="72"/>
      <c r="C20" s="58" t="s">
        <v>357</v>
      </c>
      <c r="D20" s="58">
        <v>14</v>
      </c>
      <c r="E20" s="58">
        <v>0</v>
      </c>
      <c r="F20" s="58">
        <v>0</v>
      </c>
      <c r="G20" s="58">
        <f t="shared" si="0"/>
        <v>14</v>
      </c>
      <c r="H20" s="59">
        <f t="shared" si="1"/>
        <v>0</v>
      </c>
      <c r="I20" s="59">
        <f t="shared" si="2"/>
        <v>0</v>
      </c>
      <c r="J20" s="59">
        <f t="shared" si="3"/>
        <v>0</v>
      </c>
      <c r="K20" s="58">
        <v>0</v>
      </c>
      <c r="L20" s="58">
        <v>0</v>
      </c>
    </row>
    <row r="21" spans="1:12" ht="15.75" customHeight="1">
      <c r="A21" s="73"/>
      <c r="B21" s="73"/>
      <c r="C21" s="58" t="s">
        <v>360</v>
      </c>
      <c r="D21" s="58">
        <v>11</v>
      </c>
      <c r="E21" s="58">
        <v>0</v>
      </c>
      <c r="F21" s="58">
        <v>3</v>
      </c>
      <c r="G21" s="58">
        <v>14</v>
      </c>
      <c r="H21" s="59">
        <v>0</v>
      </c>
      <c r="I21" s="59">
        <f t="shared" ref="I21:J21" si="4">3/14</f>
        <v>0.21428571428571427</v>
      </c>
      <c r="J21" s="59">
        <f t="shared" si="4"/>
        <v>0.21428571428571427</v>
      </c>
      <c r="K21" s="58">
        <v>0</v>
      </c>
      <c r="L21" s="58">
        <v>0</v>
      </c>
    </row>
  </sheetData>
  <mergeCells count="8">
    <mergeCell ref="A4:A12"/>
    <mergeCell ref="B4:B6"/>
    <mergeCell ref="B7:B9"/>
    <mergeCell ref="B10:B12"/>
    <mergeCell ref="A13:A21"/>
    <mergeCell ref="B13:B15"/>
    <mergeCell ref="B16:B18"/>
    <mergeCell ref="B19:B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D1003"/>
  <sheetViews>
    <sheetView workbookViewId="0"/>
  </sheetViews>
  <sheetFormatPr defaultColWidth="12.7109375" defaultRowHeight="15.75" customHeight="1"/>
  <cols>
    <col min="3" max="3" width="9.85546875" customWidth="1"/>
    <col min="4" max="4" width="15.140625" customWidth="1"/>
    <col min="5" max="5" width="10.42578125" customWidth="1"/>
    <col min="7" max="7" width="33.7109375" customWidth="1"/>
    <col min="17" max="17" width="36.140625" customWidth="1"/>
  </cols>
  <sheetData>
    <row r="1" spans="1:30" ht="15.75" customHeight="1">
      <c r="A1" s="60" t="s">
        <v>400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0" ht="15.75" customHeight="1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</row>
    <row r="3" spans="1:30" ht="15.75" customHeight="1">
      <c r="A3" s="61" t="s">
        <v>401</v>
      </c>
      <c r="B3" s="61" t="s">
        <v>402</v>
      </c>
      <c r="C3" s="62" t="s">
        <v>403</v>
      </c>
      <c r="D3" s="61" t="s">
        <v>404</v>
      </c>
      <c r="E3" s="62" t="s">
        <v>405</v>
      </c>
      <c r="F3" s="62" t="s">
        <v>406</v>
      </c>
      <c r="G3" s="62" t="s">
        <v>407</v>
      </c>
      <c r="H3" s="62" t="s">
        <v>22</v>
      </c>
      <c r="I3" s="62" t="s">
        <v>408</v>
      </c>
      <c r="J3" s="61" t="s">
        <v>409</v>
      </c>
      <c r="K3" s="62" t="s">
        <v>410</v>
      </c>
      <c r="L3" s="61" t="s">
        <v>411</v>
      </c>
      <c r="M3" s="61" t="s">
        <v>412</v>
      </c>
      <c r="N3" s="61" t="s">
        <v>413</v>
      </c>
      <c r="O3" s="61" t="s">
        <v>414</v>
      </c>
      <c r="P3" s="61" t="s">
        <v>415</v>
      </c>
      <c r="Q3" s="61" t="s">
        <v>98</v>
      </c>
      <c r="R3" s="61" t="s">
        <v>366</v>
      </c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ht="15.75" customHeight="1">
      <c r="A4" s="30">
        <v>1</v>
      </c>
      <c r="B4" s="31" t="s">
        <v>416</v>
      </c>
      <c r="C4" s="30">
        <v>2</v>
      </c>
      <c r="D4" s="31" t="s">
        <v>417</v>
      </c>
      <c r="E4" s="31">
        <v>20</v>
      </c>
      <c r="F4" s="63">
        <v>10</v>
      </c>
      <c r="G4" s="31" t="s">
        <v>418</v>
      </c>
      <c r="H4" s="64">
        <v>45578</v>
      </c>
      <c r="I4" s="31" t="s">
        <v>419</v>
      </c>
      <c r="J4" s="31" t="s">
        <v>420</v>
      </c>
      <c r="K4" s="31" t="s">
        <v>421</v>
      </c>
      <c r="L4" s="30">
        <v>3</v>
      </c>
      <c r="M4" s="30">
        <v>1</v>
      </c>
      <c r="N4" s="31" t="s">
        <v>422</v>
      </c>
      <c r="O4" s="30">
        <v>1</v>
      </c>
      <c r="P4" s="30">
        <v>15.11</v>
      </c>
      <c r="Q4" s="31" t="s">
        <v>423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  <row r="5" spans="1:30" ht="15.75" customHeight="1">
      <c r="A5" s="31"/>
      <c r="B5" s="31"/>
      <c r="C5" s="31"/>
      <c r="D5" s="31"/>
      <c r="E5" s="31"/>
      <c r="F5" s="63"/>
      <c r="G5" s="31"/>
      <c r="H5" s="64"/>
      <c r="I5" s="31"/>
      <c r="K5" s="31"/>
      <c r="L5" s="31"/>
      <c r="M5" s="31"/>
      <c r="N5" s="31" t="s">
        <v>424</v>
      </c>
      <c r="O5" s="30">
        <v>1</v>
      </c>
      <c r="P5" s="30">
        <v>7.9930000000000003</v>
      </c>
      <c r="Q5" s="31" t="s">
        <v>425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0" ht="14.25">
      <c r="A6" s="31"/>
      <c r="B6" s="31"/>
      <c r="C6" s="31"/>
      <c r="D6" s="31"/>
      <c r="E6" s="31"/>
      <c r="F6" s="63"/>
      <c r="G6" s="31"/>
      <c r="H6" s="64"/>
      <c r="I6" s="31"/>
      <c r="J6" s="31"/>
      <c r="K6" s="31"/>
      <c r="L6" s="31"/>
      <c r="M6" s="31"/>
      <c r="N6" s="31" t="s">
        <v>426</v>
      </c>
      <c r="O6" s="30">
        <v>1</v>
      </c>
      <c r="P6" s="30">
        <v>5.37</v>
      </c>
      <c r="Q6" s="31" t="s">
        <v>427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15.75" customHeight="1">
      <c r="A7" s="31"/>
      <c r="B7" s="31"/>
      <c r="C7" s="31"/>
      <c r="D7" s="31"/>
      <c r="E7" s="31"/>
      <c r="F7" s="63"/>
      <c r="G7" s="31"/>
      <c r="H7" s="64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ht="15.75" customHeight="1">
      <c r="A8" s="30">
        <v>2</v>
      </c>
      <c r="B8" s="31" t="s">
        <v>428</v>
      </c>
      <c r="C8" s="30">
        <v>3</v>
      </c>
      <c r="D8" s="31" t="s">
        <v>429</v>
      </c>
      <c r="E8" s="31">
        <v>20</v>
      </c>
      <c r="F8" s="63">
        <v>6.4</v>
      </c>
      <c r="G8" s="31" t="s">
        <v>430</v>
      </c>
      <c r="H8" s="64">
        <v>45577</v>
      </c>
      <c r="I8" s="31" t="s">
        <v>431</v>
      </c>
      <c r="J8" s="31" t="s">
        <v>432</v>
      </c>
      <c r="K8" s="31" t="s">
        <v>433</v>
      </c>
      <c r="L8" s="30">
        <v>2</v>
      </c>
      <c r="M8" s="30">
        <v>2</v>
      </c>
      <c r="N8" s="31" t="s">
        <v>434</v>
      </c>
      <c r="O8" s="30">
        <v>2</v>
      </c>
      <c r="P8" s="30">
        <v>18.928000000000001</v>
      </c>
      <c r="Q8" s="31" t="s">
        <v>435</v>
      </c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15.75" customHeight="1">
      <c r="A9" s="31"/>
      <c r="B9" s="31"/>
      <c r="C9" s="31"/>
      <c r="D9" s="31"/>
      <c r="E9" s="31"/>
      <c r="F9" s="63"/>
      <c r="G9" s="31"/>
      <c r="H9" s="64"/>
      <c r="I9" s="31"/>
      <c r="J9" s="31"/>
      <c r="K9" s="31"/>
      <c r="L9" s="31"/>
      <c r="M9" s="31"/>
      <c r="N9" s="31" t="s">
        <v>436</v>
      </c>
      <c r="O9" s="30">
        <v>2</v>
      </c>
      <c r="P9" s="30">
        <v>20.821999999999999</v>
      </c>
      <c r="Q9" s="31" t="s">
        <v>437</v>
      </c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5.75" customHeight="1">
      <c r="A10" s="31"/>
      <c r="B10" s="31"/>
      <c r="C10" s="31"/>
      <c r="D10" s="31"/>
      <c r="E10" s="31"/>
      <c r="F10" s="63"/>
      <c r="G10" s="31"/>
      <c r="H10" s="64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0" ht="15.75" customHeight="1">
      <c r="A11" s="30">
        <v>3</v>
      </c>
      <c r="B11" s="31" t="s">
        <v>438</v>
      </c>
      <c r="C11" s="30">
        <v>5</v>
      </c>
      <c r="D11" s="31" t="s">
        <v>439</v>
      </c>
      <c r="E11" s="31">
        <v>20</v>
      </c>
      <c r="F11" s="63">
        <v>4</v>
      </c>
      <c r="G11" s="31" t="s">
        <v>440</v>
      </c>
      <c r="H11" s="64">
        <v>45577</v>
      </c>
      <c r="I11" s="31" t="s">
        <v>441</v>
      </c>
      <c r="J11" s="31" t="s">
        <v>442</v>
      </c>
      <c r="K11" s="31" t="s">
        <v>443</v>
      </c>
      <c r="L11" s="30">
        <v>2</v>
      </c>
      <c r="M11" s="30">
        <v>3</v>
      </c>
      <c r="N11" s="31" t="s">
        <v>444</v>
      </c>
      <c r="O11" s="30">
        <v>3</v>
      </c>
      <c r="P11" s="30">
        <v>8.2330000000000005</v>
      </c>
      <c r="Q11" s="31" t="s">
        <v>445</v>
      </c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5.7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 t="s">
        <v>446</v>
      </c>
      <c r="O12" s="30">
        <v>3</v>
      </c>
      <c r="P12" s="30">
        <v>7.9740000000000002</v>
      </c>
      <c r="Q12" s="31" t="s">
        <v>447</v>
      </c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ht="15.7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ht="15.75" customHeight="1">
      <c r="A14" s="30">
        <v>4</v>
      </c>
      <c r="B14" s="31" t="s">
        <v>448</v>
      </c>
      <c r="C14" s="30">
        <v>3</v>
      </c>
      <c r="D14" s="31" t="s">
        <v>449</v>
      </c>
      <c r="E14" s="31">
        <v>20</v>
      </c>
      <c r="F14" s="31">
        <v>6.4</v>
      </c>
      <c r="G14" s="31" t="s">
        <v>418</v>
      </c>
      <c r="H14" s="64">
        <v>45577</v>
      </c>
      <c r="I14" s="31" t="s">
        <v>419</v>
      </c>
      <c r="J14" s="31" t="s">
        <v>450</v>
      </c>
      <c r="K14" s="31" t="s">
        <v>451</v>
      </c>
      <c r="L14" s="30">
        <v>7</v>
      </c>
      <c r="M14" s="30">
        <v>4</v>
      </c>
      <c r="N14" s="31" t="s">
        <v>452</v>
      </c>
      <c r="O14" s="30">
        <v>4</v>
      </c>
      <c r="P14" s="30">
        <v>0.753</v>
      </c>
      <c r="Q14" s="31" t="s">
        <v>453</v>
      </c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pans="1:30" ht="15.7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 t="s">
        <v>454</v>
      </c>
      <c r="O15" s="30">
        <v>4</v>
      </c>
      <c r="P15" s="30">
        <v>0.86</v>
      </c>
      <c r="Q15" s="31" t="s">
        <v>455</v>
      </c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0" ht="15.75" customHeight="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 t="s">
        <v>456</v>
      </c>
      <c r="O16" s="30">
        <v>4</v>
      </c>
      <c r="P16" s="30">
        <v>0.91400000000000003</v>
      </c>
      <c r="Q16" s="31" t="s">
        <v>457</v>
      </c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pans="1:30" ht="15.75" customHeigh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 t="s">
        <v>458</v>
      </c>
      <c r="O17" s="30">
        <v>4</v>
      </c>
      <c r="P17" s="30">
        <v>1.7430000000000001</v>
      </c>
      <c r="Q17" s="31" t="s">
        <v>459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.7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 t="s">
        <v>460</v>
      </c>
      <c r="O18" s="30">
        <v>4</v>
      </c>
      <c r="P18" s="30">
        <v>1.6919999999999999</v>
      </c>
      <c r="Q18" s="31" t="s">
        <v>461</v>
      </c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ht="15.7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 t="s">
        <v>462</v>
      </c>
      <c r="O19" s="30">
        <v>4</v>
      </c>
      <c r="P19" s="30">
        <v>0.45700000000000002</v>
      </c>
      <c r="Q19" s="31" t="s">
        <v>463</v>
      </c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 t="s">
        <v>464</v>
      </c>
      <c r="O20" s="30">
        <v>4</v>
      </c>
      <c r="P20" s="30">
        <v>1.1539999999999999</v>
      </c>
      <c r="Q20" s="31" t="s">
        <v>465</v>
      </c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ht="15.7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0" ht="15.75" customHeight="1">
      <c r="A22" s="30">
        <v>5</v>
      </c>
      <c r="B22" s="31" t="s">
        <v>466</v>
      </c>
      <c r="C22" s="30">
        <v>5</v>
      </c>
      <c r="D22" s="31" t="s">
        <v>467</v>
      </c>
      <c r="E22" s="65">
        <v>20</v>
      </c>
      <c r="F22" s="65">
        <v>4</v>
      </c>
      <c r="G22" s="31" t="s">
        <v>440</v>
      </c>
      <c r="H22" s="64">
        <v>45577</v>
      </c>
      <c r="I22" s="31" t="s">
        <v>468</v>
      </c>
      <c r="J22" s="31" t="s">
        <v>469</v>
      </c>
      <c r="K22" s="31" t="s">
        <v>470</v>
      </c>
      <c r="L22" s="30">
        <v>1</v>
      </c>
      <c r="M22" s="30">
        <v>5</v>
      </c>
      <c r="N22" s="30">
        <v>5</v>
      </c>
      <c r="O22" s="30">
        <v>5</v>
      </c>
      <c r="P22" s="30">
        <v>2.4980000000000002</v>
      </c>
      <c r="Q22" s="31" t="s">
        <v>471</v>
      </c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0" ht="15.7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0" ht="15.75" customHeight="1">
      <c r="A24" s="30">
        <v>6</v>
      </c>
      <c r="B24" s="31" t="s">
        <v>472</v>
      </c>
      <c r="C24" s="30">
        <v>5</v>
      </c>
      <c r="D24" s="31" t="s">
        <v>473</v>
      </c>
      <c r="E24" s="31">
        <v>20</v>
      </c>
      <c r="F24" s="31">
        <v>4</v>
      </c>
      <c r="G24" s="31" t="s">
        <v>418</v>
      </c>
      <c r="H24" s="64">
        <v>45578</v>
      </c>
      <c r="I24" s="31" t="s">
        <v>474</v>
      </c>
      <c r="J24" s="31" t="s">
        <v>475</v>
      </c>
      <c r="K24" s="31" t="s">
        <v>476</v>
      </c>
      <c r="L24" s="30">
        <v>11</v>
      </c>
      <c r="M24" s="30">
        <v>6</v>
      </c>
      <c r="N24" s="31" t="s">
        <v>477</v>
      </c>
      <c r="O24" s="30">
        <v>6</v>
      </c>
      <c r="P24" s="30">
        <v>0.58799999999999997</v>
      </c>
      <c r="Q24" s="31" t="s">
        <v>478</v>
      </c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0" ht="15.7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 t="s">
        <v>479</v>
      </c>
      <c r="O25" s="30">
        <v>6</v>
      </c>
      <c r="P25" s="30">
        <v>1.4870000000000001</v>
      </c>
      <c r="Q25" s="31" t="s">
        <v>480</v>
      </c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pans="1:30" ht="15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 t="s">
        <v>481</v>
      </c>
      <c r="O26" s="30">
        <v>6</v>
      </c>
      <c r="P26" s="30">
        <v>0.83799999999999997</v>
      </c>
      <c r="Q26" s="31" t="s">
        <v>482</v>
      </c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pans="1:30" ht="15.7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 t="s">
        <v>483</v>
      </c>
      <c r="O27" s="30">
        <v>6</v>
      </c>
      <c r="P27" s="30">
        <v>2.5190000000000001</v>
      </c>
      <c r="Q27" s="31" t="s">
        <v>484</v>
      </c>
      <c r="R27" s="66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1:30" ht="15.7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 t="s">
        <v>485</v>
      </c>
      <c r="O28" s="30">
        <v>6</v>
      </c>
      <c r="P28" s="30">
        <v>0.871</v>
      </c>
      <c r="Q28" s="31" t="s">
        <v>486</v>
      </c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pans="1:30" ht="15.75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 t="s">
        <v>487</v>
      </c>
      <c r="O29" s="30">
        <v>6</v>
      </c>
      <c r="P29" s="30">
        <v>0.93500000000000005</v>
      </c>
      <c r="Q29" s="31" t="s">
        <v>488</v>
      </c>
      <c r="R29" s="31"/>
      <c r="S29" s="75"/>
      <c r="T29" s="76"/>
      <c r="U29" s="76"/>
      <c r="V29" s="76"/>
      <c r="W29" s="76"/>
      <c r="X29" s="76"/>
      <c r="Y29" s="76"/>
      <c r="Z29" s="76"/>
      <c r="AA29" s="31"/>
      <c r="AB29" s="31"/>
      <c r="AC29" s="31"/>
      <c r="AD29" s="31"/>
    </row>
    <row r="30" spans="1:30" ht="15.75" customHeigh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 t="s">
        <v>489</v>
      </c>
      <c r="O30" s="30">
        <v>6</v>
      </c>
      <c r="P30" s="30">
        <v>0.67800000000000005</v>
      </c>
      <c r="Q30" s="31" t="s">
        <v>490</v>
      </c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pans="1:30" ht="15.7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 t="s">
        <v>491</v>
      </c>
      <c r="O31" s="30">
        <v>6</v>
      </c>
      <c r="P31" s="30">
        <v>0.90500000000000003</v>
      </c>
      <c r="Q31" s="31" t="s">
        <v>492</v>
      </c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pans="1:30" ht="15.75" customHeigh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 t="s">
        <v>493</v>
      </c>
      <c r="O32" s="30">
        <v>6</v>
      </c>
      <c r="P32" s="30">
        <v>0.80800000000000005</v>
      </c>
      <c r="Q32" s="31" t="s">
        <v>494</v>
      </c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pans="1:30" ht="15.75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 t="s">
        <v>495</v>
      </c>
      <c r="O33" s="30">
        <v>6</v>
      </c>
      <c r="P33" s="30">
        <v>0.68400000000000005</v>
      </c>
      <c r="Q33" s="31" t="s">
        <v>496</v>
      </c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0" ht="15.75" customHeigh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 t="s">
        <v>497</v>
      </c>
      <c r="O34" s="30">
        <v>6</v>
      </c>
      <c r="P34" s="30">
        <v>0.55200000000000005</v>
      </c>
      <c r="Q34" s="31" t="s">
        <v>498</v>
      </c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pans="1:30" ht="15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pans="1:30" ht="15.75" customHeight="1">
      <c r="A36" s="30">
        <v>7</v>
      </c>
      <c r="B36" s="31" t="s">
        <v>499</v>
      </c>
      <c r="C36" s="30">
        <v>2</v>
      </c>
      <c r="D36" s="31" t="s">
        <v>500</v>
      </c>
      <c r="E36" s="31">
        <v>20</v>
      </c>
      <c r="F36" s="31">
        <v>10</v>
      </c>
      <c r="G36" s="31" t="s">
        <v>501</v>
      </c>
      <c r="H36" s="64">
        <v>45577</v>
      </c>
      <c r="I36" s="31" t="s">
        <v>502</v>
      </c>
      <c r="J36" s="31" t="s">
        <v>420</v>
      </c>
      <c r="K36" s="31" t="s">
        <v>503</v>
      </c>
      <c r="L36" s="30">
        <v>0</v>
      </c>
      <c r="M36" s="31" t="s">
        <v>504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pans="1:30" ht="1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pans="1:30" ht="15.75" customHeight="1">
      <c r="A38" s="30">
        <v>8</v>
      </c>
      <c r="B38" s="31" t="s">
        <v>505</v>
      </c>
      <c r="C38" s="30">
        <v>3</v>
      </c>
      <c r="D38" s="31" t="s">
        <v>506</v>
      </c>
      <c r="E38" s="31">
        <v>20</v>
      </c>
      <c r="F38" s="31">
        <v>6.4</v>
      </c>
      <c r="G38" s="31" t="s">
        <v>507</v>
      </c>
      <c r="H38" s="64">
        <v>45578</v>
      </c>
      <c r="I38" s="31" t="s">
        <v>508</v>
      </c>
      <c r="J38" s="31" t="s">
        <v>509</v>
      </c>
      <c r="K38" s="31" t="s">
        <v>510</v>
      </c>
      <c r="L38" s="30">
        <v>0</v>
      </c>
      <c r="M38" s="31" t="s">
        <v>504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pans="1:30" ht="15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pans="1:30" ht="15.7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0" ht="15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ht="15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pans="1:30" ht="15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spans="1:30" ht="15.7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pans="1:30" ht="15.7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pans="1:30" ht="15.7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pans="1:30" ht="15.7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1:30" ht="15.7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0" ht="15.7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0" ht="15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ht="12.7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ht="12.7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30" ht="12.7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30" ht="12.7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pans="1:30" ht="12.7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pans="1:30" ht="12.7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pans="1:30" ht="12.7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spans="1:30" ht="1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pans="1:30" ht="1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pans="1:30" ht="12.7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pans="1:30" ht="12.7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pans="1:30" ht="12.7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pans="1:30" ht="12.7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pans="1:30" ht="12.7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pans="1:30" ht="12.7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1:30" ht="12.7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pans="1:30" ht="12.7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ht="12.7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pans="1:30" ht="12.7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pans="1:30" ht="12.7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pans="1:30" ht="12.7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spans="1:30" ht="12.7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</row>
    <row r="73" spans="1:30" ht="12.7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</row>
    <row r="74" spans="1:30" ht="12.7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spans="1:30" ht="12.7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spans="1:30" ht="12.7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spans="1:30" ht="12.7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pans="1:30" ht="12.7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spans="1:30" ht="12.7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spans="1:30" ht="12.7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pans="1:30" ht="12.7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  <row r="82" spans="1:30" ht="12.7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</row>
    <row r="83" spans="1:30" ht="12.7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</row>
    <row r="84" spans="1:30" ht="12.7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</row>
    <row r="85" spans="1:30" ht="12.7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</row>
    <row r="86" spans="1:30" ht="12.7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</row>
    <row r="87" spans="1:30" ht="12.7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</row>
    <row r="88" spans="1:30" ht="12.7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</row>
    <row r="89" spans="1:30" ht="12.7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</row>
    <row r="90" spans="1:30" ht="12.7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</row>
    <row r="91" spans="1:30" ht="12.7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</row>
    <row r="92" spans="1:30" ht="12.7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</row>
    <row r="93" spans="1:30" ht="12.7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</row>
    <row r="94" spans="1:30" ht="12.7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</row>
    <row r="95" spans="1:30" ht="12.7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</row>
    <row r="96" spans="1:30" ht="12.7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</row>
    <row r="97" spans="1:30" ht="12.7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</row>
    <row r="98" spans="1:30" ht="12.7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</row>
    <row r="99" spans="1:30" ht="12.7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</row>
    <row r="100" spans="1:30" ht="12.7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</row>
    <row r="101" spans="1:30" ht="12.7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</row>
    <row r="102" spans="1:30" ht="12.7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</row>
    <row r="103" spans="1:30" ht="12.7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</row>
    <row r="104" spans="1:30" ht="12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</row>
    <row r="105" spans="1:30" ht="12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</row>
    <row r="106" spans="1:30" ht="12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</row>
    <row r="107" spans="1:30" ht="12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</row>
    <row r="108" spans="1:30" ht="12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</row>
    <row r="109" spans="1:30" ht="12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</row>
    <row r="110" spans="1:30" ht="12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</row>
    <row r="111" spans="1:30" ht="12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</row>
    <row r="112" spans="1:30" ht="12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</row>
    <row r="113" spans="1:30" ht="12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</row>
    <row r="114" spans="1:30" ht="12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</row>
    <row r="115" spans="1:30" ht="12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</row>
    <row r="116" spans="1:30" ht="12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</row>
    <row r="117" spans="1:30" ht="12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</row>
    <row r="118" spans="1:30" ht="12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</row>
    <row r="119" spans="1:30" ht="12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</row>
    <row r="120" spans="1:30" ht="12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</row>
    <row r="121" spans="1:30" ht="12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</row>
    <row r="122" spans="1:30" ht="12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</row>
    <row r="123" spans="1:30" ht="12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 spans="1:30" ht="12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</row>
    <row r="125" spans="1:30" ht="12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</row>
    <row r="126" spans="1:30" ht="12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</row>
    <row r="127" spans="1:30" ht="12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</row>
    <row r="128" spans="1:30" ht="12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</row>
    <row r="129" spans="1:30" ht="12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</row>
    <row r="130" spans="1:30" ht="12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</row>
    <row r="131" spans="1:30" ht="12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</row>
    <row r="132" spans="1:30" ht="12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</row>
    <row r="133" spans="1:30" ht="12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</row>
    <row r="134" spans="1:30" ht="12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</row>
    <row r="135" spans="1:30" ht="12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</row>
    <row r="136" spans="1:30" ht="12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</row>
    <row r="137" spans="1:30" ht="12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</row>
    <row r="138" spans="1:30" ht="12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</row>
    <row r="139" spans="1:30" ht="12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</row>
    <row r="140" spans="1:30" ht="12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</row>
    <row r="141" spans="1:30" ht="12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</row>
    <row r="142" spans="1:30" ht="12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</row>
    <row r="143" spans="1:30" ht="12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</row>
    <row r="144" spans="1:30" ht="12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</row>
    <row r="145" spans="1:30" ht="12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</row>
    <row r="146" spans="1:30" ht="12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</row>
    <row r="147" spans="1:30" ht="12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</row>
    <row r="148" spans="1:30" ht="12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spans="1:30" ht="12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</row>
    <row r="150" spans="1:30" ht="12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</row>
    <row r="151" spans="1:30" ht="12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</row>
    <row r="152" spans="1:30" ht="12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</row>
    <row r="153" spans="1:30" ht="12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</row>
    <row r="154" spans="1:30" ht="12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</row>
    <row r="155" spans="1:30" ht="12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</row>
    <row r="156" spans="1:30" ht="12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</row>
    <row r="157" spans="1:30" ht="12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</row>
    <row r="158" spans="1:30" ht="12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</row>
    <row r="159" spans="1:30" ht="12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</row>
    <row r="160" spans="1:30" ht="12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</row>
    <row r="161" spans="1:30" ht="12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</row>
    <row r="162" spans="1:30" ht="12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</row>
    <row r="163" spans="1:30" ht="12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</row>
    <row r="164" spans="1:30" ht="12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</row>
    <row r="165" spans="1:30" ht="12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</row>
    <row r="166" spans="1:30" ht="12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</row>
    <row r="167" spans="1:30" ht="12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</row>
    <row r="168" spans="1:30" ht="12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</row>
    <row r="169" spans="1:30" ht="12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</row>
    <row r="170" spans="1:30" ht="12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</row>
    <row r="171" spans="1:30" ht="12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</row>
    <row r="172" spans="1:30" ht="12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</row>
    <row r="173" spans="1:30" ht="12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</row>
    <row r="174" spans="1:30" ht="12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</row>
    <row r="175" spans="1:30" ht="12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</row>
    <row r="176" spans="1:30" ht="12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</row>
    <row r="177" spans="1:30" ht="12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</row>
    <row r="178" spans="1:30" ht="12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ht="12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</row>
    <row r="180" spans="1:30" ht="12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ht="12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ht="12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spans="1:30" ht="12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spans="1:30" ht="12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</row>
    <row r="185" spans="1:30" ht="12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</row>
    <row r="186" spans="1:30" ht="12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</row>
    <row r="187" spans="1:30" ht="12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</row>
    <row r="188" spans="1:30" ht="12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</row>
    <row r="189" spans="1:30" ht="12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</row>
    <row r="190" spans="1:30" ht="12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</row>
    <row r="191" spans="1:30" ht="12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</row>
    <row r="192" spans="1:30" ht="12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</row>
    <row r="193" spans="1:30" ht="12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</row>
    <row r="194" spans="1:30" ht="12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</row>
    <row r="195" spans="1:30" ht="12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</row>
    <row r="196" spans="1:30" ht="12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</row>
    <row r="197" spans="1:30" ht="12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</row>
    <row r="198" spans="1:30" ht="12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</row>
    <row r="199" spans="1:30" ht="12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</row>
    <row r="200" spans="1:30" ht="12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</row>
    <row r="201" spans="1:30" ht="12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</row>
    <row r="202" spans="1:30" ht="12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</row>
    <row r="203" spans="1:30" ht="12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</row>
    <row r="204" spans="1:30" ht="12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</row>
    <row r="205" spans="1:30" ht="12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</row>
    <row r="206" spans="1:30" ht="12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</row>
    <row r="207" spans="1:30" ht="12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</row>
    <row r="208" spans="1:30" ht="12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</row>
    <row r="209" spans="1:30" ht="12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</row>
    <row r="210" spans="1:30" ht="12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</row>
    <row r="211" spans="1:30" ht="12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</row>
    <row r="212" spans="1:30" ht="12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</row>
    <row r="213" spans="1:30" ht="12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</row>
    <row r="214" spans="1:30" ht="12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</row>
    <row r="215" spans="1:30" ht="12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</row>
    <row r="216" spans="1:30" ht="12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</row>
    <row r="217" spans="1:30" ht="12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</row>
    <row r="218" spans="1:30" ht="12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</row>
    <row r="219" spans="1:30" ht="12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</row>
    <row r="220" spans="1:30" ht="12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</row>
    <row r="221" spans="1:30" ht="12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</row>
    <row r="222" spans="1:30" ht="12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</row>
    <row r="223" spans="1:30" ht="12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</row>
    <row r="224" spans="1:30" ht="12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</row>
    <row r="225" spans="1:30" ht="12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</row>
    <row r="226" spans="1:30" ht="12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</row>
    <row r="227" spans="1:30" ht="12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</row>
    <row r="228" spans="1:30" ht="12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</row>
    <row r="229" spans="1:30" ht="12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</row>
    <row r="230" spans="1:30" ht="12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</row>
    <row r="231" spans="1:30" ht="12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</row>
    <row r="232" spans="1:30" ht="12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</row>
    <row r="233" spans="1:30" ht="12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</row>
    <row r="234" spans="1:30" ht="12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</row>
    <row r="235" spans="1:30" ht="12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</row>
    <row r="236" spans="1:30" ht="12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</row>
    <row r="237" spans="1:30" ht="12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</row>
    <row r="238" spans="1:30" ht="12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</row>
    <row r="239" spans="1:30" ht="12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</row>
    <row r="240" spans="1:30" ht="12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</row>
    <row r="241" spans="1:30" ht="12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</row>
    <row r="242" spans="1:30" ht="12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</row>
    <row r="243" spans="1:30" ht="12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</row>
    <row r="244" spans="1:30" ht="12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</row>
    <row r="245" spans="1:30" ht="12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</row>
    <row r="246" spans="1:30" ht="12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</row>
    <row r="247" spans="1:30" ht="12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</row>
    <row r="248" spans="1:30" ht="12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</row>
    <row r="249" spans="1:30" ht="12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</row>
    <row r="250" spans="1:30" ht="12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</row>
    <row r="251" spans="1:30" ht="12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</row>
    <row r="252" spans="1:30" ht="12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</row>
    <row r="253" spans="1:30" ht="12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</row>
    <row r="254" spans="1:30" ht="12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</row>
    <row r="255" spans="1:30" ht="12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</row>
    <row r="256" spans="1:30" ht="12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</row>
    <row r="257" spans="1:30" ht="12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</row>
    <row r="258" spans="1:30" ht="12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</row>
    <row r="259" spans="1:30" ht="12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</row>
    <row r="260" spans="1:30" ht="12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</row>
    <row r="261" spans="1:30" ht="12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</row>
    <row r="262" spans="1:30" ht="12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</row>
    <row r="263" spans="1:30" ht="12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</row>
    <row r="264" spans="1:30" ht="12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</row>
    <row r="265" spans="1:30" ht="12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</row>
    <row r="266" spans="1:30" ht="12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</row>
    <row r="267" spans="1:30" ht="12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</row>
    <row r="268" spans="1:30" ht="12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</row>
    <row r="269" spans="1:30" ht="12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</row>
    <row r="270" spans="1:30" ht="12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</row>
    <row r="271" spans="1:30" ht="12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</row>
    <row r="272" spans="1:30" ht="12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</row>
    <row r="273" spans="1:30" ht="12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</row>
    <row r="274" spans="1:30" ht="12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</row>
    <row r="275" spans="1:30" ht="12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</row>
    <row r="276" spans="1:30" ht="12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</row>
    <row r="277" spans="1:30" ht="12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</row>
    <row r="278" spans="1:30" ht="12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</row>
    <row r="279" spans="1:30" ht="12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</row>
    <row r="280" spans="1:30" ht="12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</row>
    <row r="281" spans="1:30" ht="12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</row>
    <row r="282" spans="1:30" ht="12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</row>
    <row r="283" spans="1:30" ht="12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</row>
    <row r="284" spans="1:30" ht="12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</row>
    <row r="285" spans="1:30" ht="12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</row>
    <row r="286" spans="1:30" ht="12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</row>
    <row r="287" spans="1:30" ht="12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</row>
    <row r="288" spans="1:30" ht="12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</row>
    <row r="289" spans="1:30" ht="12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</row>
    <row r="290" spans="1:30" ht="12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</row>
    <row r="291" spans="1:30" ht="12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</row>
    <row r="292" spans="1:30" ht="12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</row>
    <row r="293" spans="1:30" ht="12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</row>
    <row r="294" spans="1:30" ht="12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</row>
    <row r="295" spans="1:30" ht="12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</row>
    <row r="296" spans="1:30" ht="12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</row>
    <row r="297" spans="1:30" ht="12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</row>
    <row r="298" spans="1:30" ht="12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</row>
    <row r="299" spans="1:30" ht="12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</row>
    <row r="300" spans="1:30" ht="12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</row>
    <row r="301" spans="1:30" ht="12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</row>
    <row r="302" spans="1:30" ht="12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</row>
    <row r="303" spans="1:30" ht="12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</row>
    <row r="304" spans="1:30" ht="12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</row>
    <row r="305" spans="1:30" ht="12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</row>
    <row r="306" spans="1:30" ht="12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</row>
    <row r="307" spans="1:30" ht="12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</row>
    <row r="308" spans="1:30" ht="12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</row>
    <row r="309" spans="1:30" ht="12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</row>
    <row r="310" spans="1:30" ht="12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</row>
    <row r="311" spans="1:30" ht="12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</row>
    <row r="312" spans="1:30" ht="12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</row>
    <row r="313" spans="1:30" ht="12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</row>
    <row r="314" spans="1:30" ht="12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</row>
    <row r="315" spans="1:30" ht="12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</row>
    <row r="316" spans="1:30" ht="12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</row>
    <row r="317" spans="1:30" ht="12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</row>
    <row r="318" spans="1:30" ht="12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</row>
    <row r="319" spans="1:30" ht="12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</row>
    <row r="320" spans="1:30" ht="12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</row>
    <row r="321" spans="1:30" ht="12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</row>
    <row r="322" spans="1:30" ht="12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</row>
    <row r="323" spans="1:30" ht="12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</row>
    <row r="324" spans="1:30" ht="12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</row>
    <row r="325" spans="1:30" ht="12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</row>
    <row r="326" spans="1:30" ht="12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</row>
    <row r="327" spans="1:30" ht="12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</row>
    <row r="328" spans="1:30" ht="12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</row>
    <row r="329" spans="1:30" ht="12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</row>
    <row r="330" spans="1:30" ht="12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</row>
    <row r="331" spans="1:30" ht="12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</row>
    <row r="332" spans="1:30" ht="12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</row>
    <row r="333" spans="1:30" ht="12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</row>
    <row r="334" spans="1:30" ht="12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</row>
    <row r="335" spans="1:30" ht="12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</row>
    <row r="336" spans="1:30" ht="12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</row>
    <row r="337" spans="1:30" ht="12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</row>
    <row r="338" spans="1:30" ht="12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</row>
    <row r="339" spans="1:30" ht="12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</row>
    <row r="340" spans="1:30" ht="12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</row>
    <row r="341" spans="1:30" ht="12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</row>
    <row r="342" spans="1:30" ht="12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</row>
    <row r="343" spans="1:30" ht="12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</row>
    <row r="344" spans="1:30" ht="12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</row>
    <row r="345" spans="1:30" ht="12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</row>
    <row r="346" spans="1:30" ht="12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</row>
    <row r="347" spans="1:30" ht="12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</row>
    <row r="348" spans="1:30" ht="12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</row>
    <row r="349" spans="1:30" ht="12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</row>
    <row r="350" spans="1:30" ht="12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</row>
    <row r="351" spans="1:30" ht="12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</row>
    <row r="352" spans="1:30" ht="12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</row>
    <row r="353" spans="1:30" ht="12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</row>
    <row r="354" spans="1:30" ht="12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</row>
    <row r="355" spans="1:30" ht="12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</row>
    <row r="356" spans="1:30" ht="12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</row>
    <row r="357" spans="1:30" ht="12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</row>
    <row r="358" spans="1:30" ht="12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</row>
    <row r="359" spans="1:30" ht="12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</row>
    <row r="360" spans="1:30" ht="12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</row>
    <row r="361" spans="1:30" ht="12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</row>
    <row r="362" spans="1:30" ht="12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</row>
    <row r="363" spans="1:30" ht="12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</row>
    <row r="364" spans="1:30" ht="12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</row>
    <row r="365" spans="1:30" ht="12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</row>
    <row r="366" spans="1:30" ht="12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</row>
    <row r="367" spans="1:30" ht="12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</row>
    <row r="368" spans="1:30" ht="12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</row>
    <row r="369" spans="1:30" ht="12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</row>
    <row r="370" spans="1:30" ht="12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</row>
    <row r="371" spans="1:30" ht="12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</row>
    <row r="372" spans="1:30" ht="12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</row>
    <row r="373" spans="1:30" ht="12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</row>
    <row r="374" spans="1:30" ht="12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</row>
    <row r="375" spans="1:30" ht="12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</row>
    <row r="376" spans="1:30" ht="12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</row>
    <row r="377" spans="1:30" ht="12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</row>
    <row r="378" spans="1:30" ht="12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</row>
    <row r="379" spans="1:30" ht="12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</row>
    <row r="380" spans="1:30" ht="12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</row>
    <row r="381" spans="1:30" ht="12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</row>
    <row r="382" spans="1:30" ht="12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</row>
    <row r="383" spans="1:30" ht="12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</row>
    <row r="384" spans="1:30" ht="12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</row>
    <row r="385" spans="1:30" ht="12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</row>
    <row r="386" spans="1:30" ht="12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</row>
    <row r="387" spans="1:30" ht="12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</row>
    <row r="388" spans="1:30" ht="12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</row>
    <row r="389" spans="1:30" ht="12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</row>
    <row r="390" spans="1:30" ht="12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</row>
    <row r="391" spans="1:30" ht="12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</row>
    <row r="392" spans="1:30" ht="12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</row>
    <row r="393" spans="1:30" ht="12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</row>
    <row r="394" spans="1:30" ht="12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</row>
    <row r="395" spans="1:30" ht="12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</row>
    <row r="396" spans="1:30" ht="12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</row>
    <row r="397" spans="1:30" ht="12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</row>
    <row r="398" spans="1:30" ht="12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</row>
    <row r="399" spans="1:30" ht="12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</row>
    <row r="400" spans="1:30" ht="12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</row>
    <row r="401" spans="1:30" ht="12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</row>
    <row r="402" spans="1:30" ht="12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</row>
    <row r="403" spans="1:30" ht="12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</row>
    <row r="404" spans="1:30" ht="12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</row>
    <row r="405" spans="1:30" ht="12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</row>
    <row r="406" spans="1:30" ht="12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</row>
    <row r="407" spans="1:30" ht="12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</row>
    <row r="408" spans="1:30" ht="12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</row>
    <row r="409" spans="1:30" ht="12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</row>
    <row r="410" spans="1:30" ht="12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</row>
    <row r="411" spans="1:30" ht="12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</row>
    <row r="412" spans="1:30" ht="12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</row>
    <row r="413" spans="1:30" ht="12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</row>
    <row r="414" spans="1:30" ht="12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</row>
    <row r="415" spans="1:30" ht="12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</row>
    <row r="416" spans="1:30" ht="12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</row>
    <row r="417" spans="1:30" ht="12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</row>
    <row r="418" spans="1:30" ht="12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</row>
    <row r="419" spans="1:30" ht="12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</row>
    <row r="420" spans="1:30" ht="12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</row>
    <row r="421" spans="1:30" ht="12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</row>
    <row r="422" spans="1:30" ht="12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</row>
    <row r="423" spans="1:30" ht="12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</row>
    <row r="424" spans="1:30" ht="12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</row>
    <row r="425" spans="1:30" ht="12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</row>
    <row r="426" spans="1:30" ht="12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</row>
    <row r="427" spans="1:30" ht="12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</row>
    <row r="428" spans="1:30" ht="12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</row>
    <row r="429" spans="1:30" ht="12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</row>
    <row r="430" spans="1:30" ht="12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</row>
    <row r="431" spans="1:30" ht="12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</row>
    <row r="432" spans="1:30" ht="12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</row>
    <row r="433" spans="1:30" ht="12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</row>
    <row r="434" spans="1:30" ht="12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</row>
    <row r="435" spans="1:30" ht="12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</row>
    <row r="436" spans="1:30" ht="12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</row>
    <row r="437" spans="1:30" ht="12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</row>
    <row r="438" spans="1:30" ht="12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</row>
    <row r="439" spans="1:30" ht="12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</row>
    <row r="440" spans="1:30" ht="12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</row>
    <row r="441" spans="1:30" ht="12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</row>
    <row r="442" spans="1:30" ht="12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</row>
    <row r="443" spans="1:30" ht="12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</row>
    <row r="444" spans="1:30" ht="12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</row>
    <row r="445" spans="1:30" ht="12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</row>
    <row r="446" spans="1:30" ht="12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</row>
    <row r="447" spans="1:30" ht="12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</row>
    <row r="448" spans="1:30" ht="12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</row>
    <row r="449" spans="1:30" ht="12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</row>
    <row r="450" spans="1:30" ht="12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</row>
    <row r="451" spans="1:30" ht="12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</row>
    <row r="452" spans="1:30" ht="12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</row>
    <row r="453" spans="1:30" ht="12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</row>
    <row r="454" spans="1:30" ht="12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</row>
    <row r="455" spans="1:30" ht="12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</row>
    <row r="456" spans="1:30" ht="12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</row>
    <row r="457" spans="1:30" ht="12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</row>
    <row r="458" spans="1:30" ht="12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</row>
    <row r="459" spans="1:30" ht="12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</row>
    <row r="460" spans="1:30" ht="12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</row>
    <row r="461" spans="1:30" ht="12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</row>
    <row r="462" spans="1:30" ht="12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</row>
    <row r="463" spans="1:30" ht="12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</row>
    <row r="464" spans="1:30" ht="12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</row>
    <row r="465" spans="1:30" ht="12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</row>
    <row r="466" spans="1:30" ht="12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</row>
    <row r="467" spans="1:30" ht="12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</row>
    <row r="468" spans="1:30" ht="12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</row>
    <row r="469" spans="1:30" ht="12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</row>
    <row r="470" spans="1:30" ht="12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</row>
    <row r="471" spans="1:30" ht="12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</row>
    <row r="472" spans="1:30" ht="12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</row>
    <row r="473" spans="1:30" ht="12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</row>
    <row r="474" spans="1:30" ht="12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</row>
    <row r="475" spans="1:30" ht="12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</row>
    <row r="476" spans="1:30" ht="12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</row>
    <row r="477" spans="1:30" ht="12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</row>
    <row r="478" spans="1:30" ht="12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</row>
    <row r="479" spans="1:30" ht="12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</row>
    <row r="480" spans="1:30" ht="12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</row>
    <row r="481" spans="1:30" ht="12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</row>
    <row r="482" spans="1:30" ht="12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</row>
    <row r="483" spans="1:30" ht="12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</row>
    <row r="484" spans="1:30" ht="12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</row>
    <row r="485" spans="1:30" ht="12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</row>
    <row r="486" spans="1:30" ht="12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</row>
    <row r="487" spans="1:30" ht="12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</row>
    <row r="488" spans="1:30" ht="12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</row>
    <row r="489" spans="1:30" ht="12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</row>
    <row r="490" spans="1:30" ht="12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</row>
    <row r="491" spans="1:30" ht="12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</row>
    <row r="492" spans="1:30" ht="12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</row>
    <row r="493" spans="1:30" ht="12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</row>
    <row r="494" spans="1:30" ht="12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</row>
    <row r="495" spans="1:30" ht="12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</row>
    <row r="496" spans="1:30" ht="12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</row>
    <row r="497" spans="1:30" ht="12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</row>
    <row r="498" spans="1:30" ht="12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</row>
    <row r="499" spans="1:30" ht="12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</row>
    <row r="500" spans="1:30" ht="12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</row>
    <row r="501" spans="1:30" ht="12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</row>
    <row r="502" spans="1:30" ht="12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</row>
    <row r="503" spans="1:30" ht="12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</row>
    <row r="504" spans="1:30" ht="12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</row>
    <row r="505" spans="1:30" ht="12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</row>
    <row r="506" spans="1:30" ht="12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</row>
    <row r="507" spans="1:30" ht="12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</row>
    <row r="508" spans="1:30" ht="12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</row>
    <row r="509" spans="1:30" ht="12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</row>
    <row r="510" spans="1:30" ht="12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</row>
    <row r="511" spans="1:30" ht="12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</row>
    <row r="512" spans="1:30" ht="12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</row>
    <row r="513" spans="1:30" ht="12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</row>
    <row r="514" spans="1:30" ht="12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</row>
    <row r="515" spans="1:30" ht="12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</row>
    <row r="516" spans="1:30" ht="12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</row>
    <row r="517" spans="1:30" ht="12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</row>
    <row r="518" spans="1:30" ht="12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</row>
    <row r="519" spans="1:30" ht="12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</row>
    <row r="520" spans="1:30" ht="12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</row>
    <row r="521" spans="1:30" ht="12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</row>
    <row r="522" spans="1:30" ht="12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</row>
    <row r="523" spans="1:30" ht="12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</row>
    <row r="524" spans="1:30" ht="12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</row>
    <row r="525" spans="1:30" ht="12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</row>
    <row r="526" spans="1:30" ht="12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</row>
    <row r="527" spans="1:30" ht="12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</row>
    <row r="528" spans="1:30" ht="12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</row>
    <row r="529" spans="1:30" ht="12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</row>
    <row r="530" spans="1:30" ht="12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</row>
    <row r="531" spans="1:30" ht="12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</row>
    <row r="532" spans="1:30" ht="12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</row>
    <row r="533" spans="1:30" ht="12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</row>
    <row r="534" spans="1:30" ht="12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</row>
    <row r="535" spans="1:30" ht="12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</row>
    <row r="536" spans="1:30" ht="12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</row>
    <row r="537" spans="1:30" ht="12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</row>
    <row r="538" spans="1:30" ht="12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</row>
    <row r="539" spans="1:30" ht="12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</row>
    <row r="540" spans="1:30" ht="12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</row>
    <row r="541" spans="1:30" ht="12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</row>
    <row r="542" spans="1:30" ht="12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</row>
    <row r="543" spans="1:30" ht="12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</row>
    <row r="544" spans="1:30" ht="12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</row>
    <row r="545" spans="1:30" ht="12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</row>
    <row r="546" spans="1:30" ht="12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</row>
    <row r="547" spans="1:30" ht="12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</row>
    <row r="548" spans="1:30" ht="12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</row>
    <row r="549" spans="1:30" ht="12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</row>
    <row r="550" spans="1:30" ht="12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</row>
    <row r="551" spans="1:30" ht="12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</row>
    <row r="552" spans="1:30" ht="12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</row>
    <row r="553" spans="1:30" ht="12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</row>
    <row r="554" spans="1:30" ht="12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</row>
    <row r="555" spans="1:30" ht="12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</row>
    <row r="556" spans="1:30" ht="12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</row>
    <row r="557" spans="1:30" ht="12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</row>
    <row r="558" spans="1:30" ht="12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</row>
    <row r="559" spans="1:30" ht="12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</row>
    <row r="560" spans="1:30" ht="12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</row>
    <row r="561" spans="1:30" ht="12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</row>
    <row r="562" spans="1:30" ht="12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</row>
    <row r="563" spans="1:30" ht="12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</row>
    <row r="564" spans="1:30" ht="12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</row>
    <row r="565" spans="1:30" ht="12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</row>
    <row r="566" spans="1:30" ht="12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</row>
    <row r="567" spans="1:30" ht="12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</row>
    <row r="568" spans="1:30" ht="12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</row>
    <row r="569" spans="1:30" ht="12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</row>
    <row r="570" spans="1:30" ht="12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</row>
    <row r="571" spans="1:30" ht="12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</row>
    <row r="572" spans="1:30" ht="12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</row>
    <row r="573" spans="1:30" ht="12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</row>
    <row r="574" spans="1:30" ht="12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</row>
    <row r="575" spans="1:30" ht="12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</row>
    <row r="576" spans="1:30" ht="12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</row>
    <row r="577" spans="1:30" ht="12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</row>
    <row r="578" spans="1:30" ht="12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</row>
    <row r="579" spans="1:30" ht="12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</row>
    <row r="580" spans="1:30" ht="12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</row>
    <row r="581" spans="1:30" ht="12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</row>
    <row r="582" spans="1:30" ht="12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</row>
    <row r="583" spans="1:30" ht="12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</row>
    <row r="584" spans="1:30" ht="12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</row>
    <row r="585" spans="1:30" ht="12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</row>
    <row r="586" spans="1:30" ht="12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</row>
    <row r="587" spans="1:30" ht="12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</row>
    <row r="588" spans="1:30" ht="12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</row>
    <row r="589" spans="1:30" ht="12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</row>
    <row r="590" spans="1:30" ht="12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</row>
    <row r="591" spans="1:30" ht="12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</row>
    <row r="592" spans="1:30" ht="12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</row>
    <row r="593" spans="1:30" ht="12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</row>
    <row r="594" spans="1:30" ht="12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</row>
    <row r="595" spans="1:30" ht="12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</row>
    <row r="596" spans="1:30" ht="12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</row>
    <row r="597" spans="1:30" ht="12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</row>
    <row r="598" spans="1:30" ht="12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</row>
    <row r="599" spans="1:30" ht="12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</row>
    <row r="600" spans="1:30" ht="12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</row>
    <row r="601" spans="1:30" ht="12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</row>
    <row r="602" spans="1:30" ht="12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</row>
    <row r="603" spans="1:30" ht="12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</row>
    <row r="604" spans="1:30" ht="12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</row>
    <row r="605" spans="1:30" ht="12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</row>
    <row r="606" spans="1:30" ht="12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</row>
    <row r="607" spans="1:30" ht="12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</row>
    <row r="608" spans="1:30" ht="12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</row>
    <row r="609" spans="1:30" ht="12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</row>
    <row r="610" spans="1:30" ht="12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</row>
    <row r="611" spans="1:30" ht="12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</row>
    <row r="612" spans="1:30" ht="12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</row>
    <row r="613" spans="1:30" ht="12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</row>
    <row r="614" spans="1:30" ht="12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</row>
    <row r="615" spans="1:30" ht="12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</row>
    <row r="616" spans="1:30" ht="12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</row>
    <row r="617" spans="1:30" ht="12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</row>
    <row r="618" spans="1:30" ht="12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</row>
    <row r="619" spans="1:30" ht="12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</row>
    <row r="620" spans="1:30" ht="12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</row>
    <row r="621" spans="1:30" ht="12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</row>
    <row r="622" spans="1:30" ht="12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</row>
    <row r="623" spans="1:30" ht="12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</row>
    <row r="624" spans="1:30" ht="12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</row>
    <row r="625" spans="1:30" ht="12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</row>
    <row r="626" spans="1:30" ht="12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</row>
    <row r="627" spans="1:30" ht="12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</row>
    <row r="628" spans="1:30" ht="12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</row>
    <row r="629" spans="1:30" ht="12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</row>
    <row r="630" spans="1:30" ht="12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</row>
    <row r="631" spans="1:30" ht="12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</row>
    <row r="632" spans="1:30" ht="12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</row>
    <row r="633" spans="1:30" ht="12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</row>
    <row r="634" spans="1:30" ht="12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</row>
    <row r="635" spans="1:30" ht="12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</row>
    <row r="636" spans="1:30" ht="12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</row>
    <row r="637" spans="1:30" ht="12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</row>
    <row r="638" spans="1:30" ht="12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</row>
    <row r="639" spans="1:30" ht="12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</row>
    <row r="640" spans="1:30" ht="12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</row>
    <row r="641" spans="1:30" ht="12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</row>
    <row r="642" spans="1:30" ht="12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</row>
    <row r="643" spans="1:30" ht="12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</row>
    <row r="644" spans="1:30" ht="12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</row>
    <row r="645" spans="1:30" ht="12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</row>
    <row r="646" spans="1:30" ht="12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</row>
    <row r="647" spans="1:30" ht="12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</row>
    <row r="648" spans="1:30" ht="12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</row>
    <row r="649" spans="1:30" ht="12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</row>
    <row r="650" spans="1:30" ht="12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</row>
    <row r="651" spans="1:30" ht="12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</row>
    <row r="652" spans="1:30" ht="12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</row>
    <row r="653" spans="1:30" ht="12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</row>
    <row r="654" spans="1:30" ht="12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</row>
    <row r="655" spans="1:30" ht="12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</row>
    <row r="656" spans="1:30" ht="12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</row>
    <row r="657" spans="1:30" ht="12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</row>
    <row r="658" spans="1:30" ht="12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</row>
    <row r="659" spans="1:30" ht="12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</row>
    <row r="660" spans="1:30" ht="12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</row>
    <row r="661" spans="1:30" ht="12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</row>
    <row r="662" spans="1:30" ht="12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</row>
    <row r="663" spans="1:30" ht="12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</row>
    <row r="664" spans="1:30" ht="12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</row>
    <row r="665" spans="1:30" ht="12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</row>
    <row r="666" spans="1:30" ht="12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</row>
    <row r="667" spans="1:30" ht="12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</row>
    <row r="668" spans="1:30" ht="12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</row>
    <row r="669" spans="1:30" ht="12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</row>
    <row r="670" spans="1:30" ht="12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</row>
    <row r="671" spans="1:30" ht="12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</row>
    <row r="672" spans="1:30" ht="12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</row>
    <row r="673" spans="1:30" ht="12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</row>
    <row r="674" spans="1:30" ht="12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</row>
    <row r="675" spans="1:30" ht="12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</row>
    <row r="676" spans="1:30" ht="12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</row>
    <row r="677" spans="1:30" ht="12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</row>
    <row r="678" spans="1:30" ht="12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</row>
    <row r="679" spans="1:30" ht="12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</row>
    <row r="680" spans="1:30" ht="12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</row>
    <row r="681" spans="1:30" ht="12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</row>
    <row r="682" spans="1:30" ht="12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</row>
    <row r="683" spans="1:30" ht="12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</row>
    <row r="684" spans="1:30" ht="12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</row>
    <row r="685" spans="1:30" ht="12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</row>
    <row r="686" spans="1:30" ht="12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</row>
    <row r="687" spans="1:30" ht="12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</row>
    <row r="688" spans="1:30" ht="12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</row>
    <row r="689" spans="1:30" ht="12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</row>
    <row r="690" spans="1:30" ht="12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</row>
    <row r="691" spans="1:30" ht="12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</row>
    <row r="692" spans="1:30" ht="12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</row>
    <row r="693" spans="1:30" ht="12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</row>
    <row r="694" spans="1:30" ht="12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</row>
    <row r="695" spans="1:30" ht="12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</row>
    <row r="696" spans="1:30" ht="12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</row>
    <row r="697" spans="1:30" ht="12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</row>
    <row r="698" spans="1:30" ht="12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</row>
    <row r="699" spans="1:30" ht="12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</row>
    <row r="700" spans="1:30" ht="12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</row>
    <row r="701" spans="1:30" ht="12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</row>
    <row r="702" spans="1:30" ht="12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</row>
    <row r="703" spans="1:30" ht="12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</row>
    <row r="704" spans="1:30" ht="12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</row>
    <row r="705" spans="1:30" ht="12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</row>
    <row r="706" spans="1:30" ht="12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</row>
    <row r="707" spans="1:30" ht="12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</row>
    <row r="708" spans="1:30" ht="12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</row>
    <row r="709" spans="1:30" ht="12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</row>
    <row r="710" spans="1:30" ht="12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</row>
    <row r="711" spans="1:30" ht="12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</row>
    <row r="712" spans="1:30" ht="12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</row>
    <row r="713" spans="1:30" ht="12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</row>
    <row r="714" spans="1:30" ht="12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</row>
    <row r="715" spans="1:30" ht="12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</row>
    <row r="716" spans="1:30" ht="12.7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</row>
    <row r="717" spans="1:30" ht="12.7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</row>
    <row r="718" spans="1:30" ht="12.7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</row>
    <row r="719" spans="1:30" ht="12.7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</row>
    <row r="720" spans="1:30" ht="12.7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</row>
    <row r="721" spans="1:30" ht="12.7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</row>
    <row r="722" spans="1:30" ht="12.7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</row>
    <row r="723" spans="1:30" ht="12.7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</row>
    <row r="724" spans="1:30" ht="12.7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</row>
    <row r="725" spans="1:30" ht="12.7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</row>
    <row r="726" spans="1:30" ht="12.7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</row>
    <row r="727" spans="1:30" ht="12.7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</row>
    <row r="728" spans="1:30" ht="12.7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</row>
    <row r="729" spans="1:30" ht="12.7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</row>
    <row r="730" spans="1:30" ht="12.7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</row>
    <row r="731" spans="1:30" ht="12.7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</row>
    <row r="732" spans="1:30" ht="12.7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</row>
    <row r="733" spans="1:30" ht="12.7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</row>
    <row r="734" spans="1:30" ht="12.7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</row>
    <row r="735" spans="1:30" ht="12.7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</row>
    <row r="736" spans="1:30" ht="12.7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</row>
    <row r="737" spans="1:30" ht="12.7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</row>
    <row r="738" spans="1:30" ht="12.7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</row>
    <row r="739" spans="1:30" ht="12.7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</row>
    <row r="740" spans="1:30" ht="12.7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</row>
    <row r="741" spans="1:30" ht="12.7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</row>
    <row r="742" spans="1:30" ht="12.7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</row>
    <row r="743" spans="1:30" ht="12.7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</row>
    <row r="744" spans="1:30" ht="12.7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</row>
    <row r="745" spans="1:30" ht="12.7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</row>
    <row r="746" spans="1:30" ht="12.7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</row>
    <row r="747" spans="1:30" ht="12.7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</row>
    <row r="748" spans="1:30" ht="12.7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</row>
    <row r="749" spans="1:30" ht="12.7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</row>
    <row r="750" spans="1:30" ht="12.7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</row>
    <row r="751" spans="1:30" ht="12.7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</row>
    <row r="752" spans="1:30" ht="12.7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</row>
    <row r="753" spans="1:30" ht="12.7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</row>
    <row r="754" spans="1:30" ht="12.7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</row>
    <row r="755" spans="1:30" ht="12.7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</row>
    <row r="756" spans="1:30" ht="12.7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</row>
    <row r="757" spans="1:30" ht="12.7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</row>
    <row r="758" spans="1:30" ht="12.7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</row>
    <row r="759" spans="1:30" ht="12.7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</row>
    <row r="760" spans="1:30" ht="12.7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</row>
    <row r="761" spans="1:30" ht="12.7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</row>
    <row r="762" spans="1:30" ht="12.7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</row>
    <row r="763" spans="1:30" ht="12.7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</row>
    <row r="764" spans="1:30" ht="12.7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</row>
    <row r="765" spans="1:30" ht="12.7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</row>
    <row r="766" spans="1:30" ht="12.7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</row>
    <row r="767" spans="1:30" ht="12.7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</row>
    <row r="768" spans="1:30" ht="12.7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</row>
    <row r="769" spans="1:30" ht="12.7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</row>
    <row r="770" spans="1:30" ht="12.7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</row>
    <row r="771" spans="1:30" ht="12.7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</row>
    <row r="772" spans="1:30" ht="12.7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</row>
    <row r="773" spans="1:30" ht="12.7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</row>
    <row r="774" spans="1:30" ht="12.7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</row>
    <row r="775" spans="1:30" ht="12.7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</row>
    <row r="776" spans="1:30" ht="12.7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</row>
    <row r="777" spans="1:30" ht="12.7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</row>
    <row r="778" spans="1:30" ht="12.7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</row>
    <row r="779" spans="1:30" ht="12.7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</row>
    <row r="780" spans="1:30" ht="12.7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</row>
    <row r="781" spans="1:30" ht="12.7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</row>
    <row r="782" spans="1:30" ht="12.7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</row>
    <row r="783" spans="1:30" ht="12.7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</row>
    <row r="784" spans="1:30" ht="12.7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</row>
    <row r="785" spans="1:30" ht="12.7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</row>
    <row r="786" spans="1:30" ht="12.7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</row>
    <row r="787" spans="1:30" ht="12.7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</row>
    <row r="788" spans="1:30" ht="12.7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</row>
    <row r="789" spans="1:30" ht="12.7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</row>
    <row r="790" spans="1:30" ht="12.7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</row>
    <row r="791" spans="1:30" ht="12.7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</row>
    <row r="792" spans="1:30" ht="12.7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</row>
    <row r="793" spans="1:30" ht="12.7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</row>
    <row r="794" spans="1:30" ht="12.7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</row>
    <row r="795" spans="1:30" ht="12.7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</row>
    <row r="796" spans="1:30" ht="12.7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</row>
    <row r="797" spans="1:30" ht="12.7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</row>
    <row r="798" spans="1:30" ht="12.7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</row>
    <row r="799" spans="1:30" ht="12.7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</row>
    <row r="800" spans="1:30" ht="12.7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</row>
    <row r="801" spans="1:30" ht="12.7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</row>
    <row r="802" spans="1:30" ht="12.7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</row>
    <row r="803" spans="1:30" ht="12.7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</row>
    <row r="804" spans="1:30" ht="12.7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</row>
    <row r="805" spans="1:30" ht="12.7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</row>
    <row r="806" spans="1:30" ht="12.7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</row>
    <row r="807" spans="1:30" ht="12.7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</row>
    <row r="808" spans="1:30" ht="12.7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</row>
    <row r="809" spans="1:30" ht="12.7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</row>
    <row r="810" spans="1:30" ht="12.7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</row>
    <row r="811" spans="1:30" ht="12.7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</row>
    <row r="812" spans="1:30" ht="12.7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</row>
    <row r="813" spans="1:30" ht="12.7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</row>
    <row r="814" spans="1:30" ht="12.7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</row>
    <row r="815" spans="1:30" ht="12.7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</row>
    <row r="816" spans="1:30" ht="12.7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</row>
    <row r="817" spans="1:30" ht="12.7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</row>
    <row r="818" spans="1:30" ht="12.7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</row>
    <row r="819" spans="1:30" ht="12.7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</row>
    <row r="820" spans="1:30" ht="12.7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</row>
    <row r="821" spans="1:30" ht="12.7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</row>
    <row r="822" spans="1:30" ht="12.7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</row>
    <row r="823" spans="1:30" ht="12.7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</row>
    <row r="824" spans="1:30" ht="12.7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</row>
    <row r="825" spans="1:30" ht="12.7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</row>
    <row r="826" spans="1:30" ht="12.7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</row>
    <row r="827" spans="1:30" ht="12.7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</row>
    <row r="828" spans="1:30" ht="12.7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</row>
    <row r="829" spans="1:30" ht="12.7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</row>
    <row r="830" spans="1:30" ht="12.7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</row>
    <row r="831" spans="1:30" ht="12.7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</row>
    <row r="832" spans="1:30" ht="12.7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</row>
    <row r="833" spans="1:30" ht="12.7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</row>
    <row r="834" spans="1:30" ht="12.7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</row>
    <row r="835" spans="1:30" ht="12.7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</row>
    <row r="836" spans="1:30" ht="12.7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</row>
    <row r="837" spans="1:30" ht="12.7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</row>
    <row r="838" spans="1:30" ht="12.7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</row>
    <row r="839" spans="1:30" ht="12.7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</row>
    <row r="840" spans="1:30" ht="12.7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</row>
    <row r="841" spans="1:30" ht="12.7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</row>
    <row r="842" spans="1:30" ht="12.7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</row>
    <row r="843" spans="1:30" ht="12.7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</row>
    <row r="844" spans="1:30" ht="12.7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</row>
    <row r="845" spans="1:30" ht="12.7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</row>
    <row r="846" spans="1:30" ht="12.7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</row>
    <row r="847" spans="1:30" ht="12.7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</row>
    <row r="848" spans="1:30" ht="12.7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</row>
    <row r="849" spans="1:30" ht="12.7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</row>
    <row r="850" spans="1:30" ht="12.7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</row>
    <row r="851" spans="1:30" ht="12.7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</row>
    <row r="852" spans="1:30" ht="12.7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</row>
    <row r="853" spans="1:30" ht="12.7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</row>
    <row r="854" spans="1:30" ht="12.7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</row>
    <row r="855" spans="1:30" ht="12.7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</row>
    <row r="856" spans="1:30" ht="12.7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</row>
    <row r="857" spans="1:30" ht="12.7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</row>
    <row r="858" spans="1:30" ht="12.7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</row>
    <row r="859" spans="1:30" ht="12.7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</row>
    <row r="860" spans="1:30" ht="12.7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</row>
    <row r="861" spans="1:30" ht="12.7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</row>
    <row r="862" spans="1:30" ht="12.7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</row>
    <row r="863" spans="1:30" ht="12.7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</row>
    <row r="864" spans="1:30" ht="12.7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</row>
    <row r="865" spans="1:30" ht="12.7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</row>
    <row r="866" spans="1:30" ht="12.7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</row>
    <row r="867" spans="1:30" ht="12.7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</row>
    <row r="868" spans="1:30" ht="12.7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</row>
    <row r="869" spans="1:30" ht="12.7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</row>
    <row r="870" spans="1:30" ht="12.7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</row>
    <row r="871" spans="1:30" ht="12.7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</row>
    <row r="872" spans="1:30" ht="12.7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</row>
    <row r="873" spans="1:30" ht="12.7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</row>
    <row r="874" spans="1:30" ht="12.7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</row>
    <row r="875" spans="1:30" ht="12.7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</row>
    <row r="876" spans="1:30" ht="12.7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</row>
    <row r="877" spans="1:30" ht="12.7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</row>
    <row r="878" spans="1:30" ht="12.7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</row>
    <row r="879" spans="1:30" ht="12.7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</row>
    <row r="880" spans="1:30" ht="12.7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</row>
    <row r="881" spans="1:30" ht="12.7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</row>
    <row r="882" spans="1:30" ht="12.7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</row>
    <row r="883" spans="1:30" ht="12.7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</row>
    <row r="884" spans="1:30" ht="12.7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</row>
    <row r="885" spans="1:30" ht="12.7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</row>
    <row r="886" spans="1:30" ht="12.7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</row>
    <row r="887" spans="1:30" ht="12.7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</row>
    <row r="888" spans="1:30" ht="12.7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</row>
    <row r="889" spans="1:30" ht="12.7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</row>
    <row r="890" spans="1:30" ht="12.7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</row>
    <row r="891" spans="1:30" ht="12.7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</row>
    <row r="892" spans="1:30" ht="12.7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</row>
    <row r="893" spans="1:30" ht="12.7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</row>
    <row r="894" spans="1:30" ht="12.7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</row>
    <row r="895" spans="1:30" ht="12.7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</row>
    <row r="896" spans="1:30" ht="12.7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</row>
    <row r="897" spans="1:30" ht="12.7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</row>
    <row r="898" spans="1:30" ht="12.7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</row>
    <row r="899" spans="1:30" ht="12.7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</row>
    <row r="900" spans="1:30" ht="12.7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</row>
    <row r="901" spans="1:30" ht="12.7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</row>
    <row r="902" spans="1:30" ht="12.7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</row>
    <row r="903" spans="1:30" ht="12.7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</row>
    <row r="904" spans="1:30" ht="12.7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</row>
    <row r="905" spans="1:30" ht="12.7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</row>
    <row r="906" spans="1:30" ht="12.7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</row>
    <row r="907" spans="1:30" ht="12.7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</row>
    <row r="908" spans="1:30" ht="12.7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</row>
    <row r="909" spans="1:30" ht="12.7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</row>
    <row r="910" spans="1:30" ht="12.7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</row>
    <row r="911" spans="1:30" ht="12.7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</row>
    <row r="912" spans="1:30" ht="12.7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</row>
    <row r="913" spans="1:30" ht="12.7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</row>
    <row r="914" spans="1:30" ht="12.7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</row>
    <row r="915" spans="1:30" ht="12.7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</row>
    <row r="916" spans="1:30" ht="12.7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</row>
    <row r="917" spans="1:30" ht="12.7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</row>
    <row r="918" spans="1:30" ht="12.7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</row>
    <row r="919" spans="1:30" ht="12.7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</row>
    <row r="920" spans="1:30" ht="12.7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</row>
    <row r="921" spans="1:30" ht="12.7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</row>
    <row r="922" spans="1:30" ht="12.7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</row>
    <row r="923" spans="1:30" ht="12.7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</row>
    <row r="924" spans="1:30" ht="12.7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</row>
    <row r="925" spans="1:30" ht="12.7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</row>
    <row r="926" spans="1:30" ht="12.7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</row>
    <row r="927" spans="1:30" ht="12.7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</row>
    <row r="928" spans="1:30" ht="12.7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</row>
    <row r="929" spans="1:30" ht="12.7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</row>
    <row r="930" spans="1:30" ht="12.7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</row>
    <row r="931" spans="1:30" ht="12.7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</row>
    <row r="932" spans="1:30" ht="12.7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</row>
    <row r="933" spans="1:30" ht="12.7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</row>
    <row r="934" spans="1:30" ht="12.7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</row>
    <row r="935" spans="1:30" ht="12.7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</row>
    <row r="936" spans="1:30" ht="12.7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</row>
    <row r="937" spans="1:30" ht="12.7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</row>
    <row r="938" spans="1:30" ht="12.7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</row>
    <row r="939" spans="1:30" ht="12.7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</row>
    <row r="940" spans="1:30" ht="12.7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</row>
    <row r="941" spans="1:30" ht="12.7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</row>
    <row r="942" spans="1:30" ht="12.7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</row>
    <row r="943" spans="1:30" ht="12.7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</row>
    <row r="944" spans="1:30" ht="12.7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</row>
    <row r="945" spans="1:30" ht="12.7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</row>
    <row r="946" spans="1:30" ht="12.7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</row>
    <row r="947" spans="1:30" ht="12.7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</row>
    <row r="948" spans="1:30" ht="12.7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</row>
    <row r="949" spans="1:30" ht="12.7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</row>
    <row r="950" spans="1:30" ht="12.7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</row>
    <row r="951" spans="1:30" ht="12.7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</row>
    <row r="952" spans="1:30" ht="12.7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</row>
    <row r="953" spans="1:30" ht="12.7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</row>
    <row r="954" spans="1:30" ht="12.7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</row>
    <row r="955" spans="1:30" ht="12.7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</row>
    <row r="956" spans="1:30" ht="12.7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</row>
    <row r="957" spans="1:30" ht="12.7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</row>
    <row r="958" spans="1:30" ht="12.7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</row>
    <row r="959" spans="1:30" ht="12.7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</row>
    <row r="960" spans="1:30" ht="12.7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</row>
    <row r="961" spans="1:30" ht="12.7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</row>
    <row r="962" spans="1:30" ht="12.7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</row>
    <row r="963" spans="1:30" ht="12.7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</row>
    <row r="964" spans="1:30" ht="12.7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</row>
    <row r="965" spans="1:30" ht="12.7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</row>
    <row r="966" spans="1:30" ht="12.7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</row>
    <row r="967" spans="1:30" ht="12.7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</row>
    <row r="968" spans="1:30" ht="12.7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</row>
    <row r="969" spans="1:30" ht="12.75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</row>
    <row r="970" spans="1:30" ht="12.75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</row>
    <row r="971" spans="1:30" ht="12.75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</row>
    <row r="972" spans="1:30" ht="12.75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</row>
    <row r="973" spans="1:30" ht="12.75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</row>
    <row r="974" spans="1:30" ht="12.75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</row>
    <row r="975" spans="1:30" ht="12.7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</row>
    <row r="976" spans="1:30" ht="12.75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</row>
    <row r="977" spans="1:30" ht="12.75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</row>
    <row r="978" spans="1:30" ht="12.75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</row>
    <row r="979" spans="1:30" ht="12.75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</row>
    <row r="980" spans="1:30" ht="12.75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</row>
    <row r="981" spans="1:30" ht="12.75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</row>
    <row r="982" spans="1:30" ht="12.75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</row>
    <row r="983" spans="1:30" ht="12.75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</row>
    <row r="984" spans="1:30" ht="12.75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</row>
    <row r="985" spans="1:30" ht="12.7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</row>
    <row r="986" spans="1:30" ht="12.75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</row>
    <row r="987" spans="1:30" ht="12.75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</row>
    <row r="988" spans="1:30" ht="12.75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</row>
    <row r="989" spans="1:30" ht="12.75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</row>
    <row r="990" spans="1:30" ht="12.75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</row>
    <row r="991" spans="1:30" ht="12.75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</row>
    <row r="992" spans="1:30" ht="12.75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</row>
    <row r="993" spans="1:30" ht="12.75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</row>
    <row r="994" spans="1:30" ht="12.75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</row>
    <row r="995" spans="1:30" ht="12.7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</row>
    <row r="996" spans="1:30" ht="12.75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</row>
    <row r="997" spans="1:30" ht="12.75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</row>
    <row r="998" spans="1:30" ht="12.75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</row>
    <row r="999" spans="1:30" ht="12.75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</row>
    <row r="1000" spans="1:30" ht="12.75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</row>
    <row r="1001" spans="1:30" ht="12.75">
      <c r="A1001" s="31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</row>
    <row r="1002" spans="1:30" ht="12.75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</row>
    <row r="1003" spans="1:30" ht="12.75">
      <c r="A1003" s="31"/>
      <c r="B1003" s="31"/>
      <c r="C1003" s="31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</row>
  </sheetData>
  <mergeCells count="1">
    <mergeCell ref="S29:Z29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Metadata</vt:lpstr>
      <vt:lpstr>Intertidal elevations</vt:lpstr>
      <vt:lpstr>Clam measurement data</vt:lpstr>
      <vt:lpstr>Low transplant</vt:lpstr>
      <vt:lpstr>High transplant</vt:lpstr>
      <vt:lpstr>Tethering Data Summary</vt:lpstr>
      <vt:lpstr>Crab Molt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Maureen Nolan</cp:lastModifiedBy>
  <dcterms:created xsi:type="dcterms:W3CDTF">2024-12-09T19:47:45Z</dcterms:created>
  <dcterms:modified xsi:type="dcterms:W3CDTF">2024-12-09T19:47:45Z</dcterms:modified>
</cp:coreProperties>
</file>