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hidePivotFieldList="1" autoCompressPictures="0"/>
  <bookViews>
    <workbookView xWindow="0" yWindow="0" windowWidth="25600" windowHeight="15520" activeTab="1"/>
  </bookViews>
  <sheets>
    <sheet name="Experiment 1" sheetId="5" r:id="rId1"/>
    <sheet name="Exper_2" sheetId="13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3" l="1"/>
  <c r="S2" i="13"/>
  <c r="U2" i="13"/>
  <c r="Z2" i="13"/>
  <c r="Z41" i="13"/>
  <c r="Z40" i="13"/>
  <c r="Z39" i="13"/>
  <c r="Z38" i="13"/>
  <c r="Z37" i="13"/>
  <c r="Z49" i="13"/>
  <c r="Z36" i="13"/>
  <c r="Z35" i="13"/>
  <c r="Z34" i="13"/>
  <c r="Z48" i="13"/>
  <c r="U48" i="13"/>
  <c r="S48" i="13"/>
  <c r="P48" i="13"/>
  <c r="Z47" i="13"/>
  <c r="U47" i="13"/>
  <c r="S47" i="13"/>
  <c r="P47" i="13"/>
  <c r="Z45" i="13"/>
  <c r="U45" i="13"/>
  <c r="S45" i="13"/>
  <c r="P45" i="13"/>
  <c r="Z46" i="13"/>
  <c r="U46" i="13"/>
  <c r="S46" i="13"/>
  <c r="P46" i="13"/>
  <c r="Z44" i="13"/>
  <c r="U44" i="13"/>
  <c r="S44" i="13"/>
  <c r="P44" i="13"/>
  <c r="Z43" i="13"/>
  <c r="U43" i="13"/>
  <c r="S43" i="13"/>
  <c r="P43" i="13"/>
  <c r="Z42" i="13"/>
  <c r="U42" i="13"/>
  <c r="S42" i="13"/>
  <c r="P42" i="13"/>
  <c r="Z33" i="13"/>
  <c r="U33" i="13"/>
  <c r="S33" i="13"/>
  <c r="P33" i="13"/>
  <c r="Z14" i="13"/>
  <c r="U14" i="13"/>
  <c r="S14" i="13"/>
  <c r="P14" i="13"/>
  <c r="Z32" i="13"/>
  <c r="U32" i="13"/>
  <c r="S32" i="13"/>
  <c r="P32" i="13"/>
  <c r="Z31" i="13"/>
  <c r="U31" i="13"/>
  <c r="S31" i="13"/>
  <c r="P31" i="13"/>
  <c r="Z30" i="13"/>
  <c r="U30" i="13"/>
  <c r="S30" i="13"/>
  <c r="P30" i="13"/>
  <c r="Z29" i="13"/>
  <c r="U29" i="13"/>
  <c r="S29" i="13"/>
  <c r="P29" i="13"/>
  <c r="Z13" i="13"/>
  <c r="U13" i="13"/>
  <c r="S13" i="13"/>
  <c r="P13" i="13"/>
  <c r="Z28" i="13"/>
  <c r="U28" i="13"/>
  <c r="S28" i="13"/>
  <c r="P28" i="13"/>
  <c r="Z12" i="13"/>
  <c r="U12" i="13"/>
  <c r="S12" i="13"/>
  <c r="P12" i="13"/>
  <c r="Z27" i="13"/>
  <c r="U27" i="13"/>
  <c r="S27" i="13"/>
  <c r="P27" i="13"/>
  <c r="Z11" i="13"/>
  <c r="U11" i="13"/>
  <c r="S11" i="13"/>
  <c r="P11" i="13"/>
  <c r="Z26" i="13"/>
  <c r="U26" i="13"/>
  <c r="S26" i="13"/>
  <c r="P26" i="13"/>
  <c r="Z25" i="13"/>
  <c r="U25" i="13"/>
  <c r="S25" i="13"/>
  <c r="P25" i="13"/>
  <c r="Z10" i="13"/>
  <c r="U10" i="13"/>
  <c r="S10" i="13"/>
  <c r="P10" i="13"/>
  <c r="Z9" i="13"/>
  <c r="U9" i="13"/>
  <c r="S9" i="13"/>
  <c r="P9" i="13"/>
  <c r="Z8" i="13"/>
  <c r="U8" i="13"/>
  <c r="S8" i="13"/>
  <c r="P8" i="13"/>
  <c r="Z24" i="13"/>
  <c r="U24" i="13"/>
  <c r="S24" i="13"/>
  <c r="P24" i="13"/>
  <c r="Z7" i="13"/>
  <c r="U7" i="13"/>
  <c r="S7" i="13"/>
  <c r="P7" i="13"/>
  <c r="Z23" i="13"/>
  <c r="U23" i="13"/>
  <c r="S23" i="13"/>
  <c r="P23" i="13"/>
  <c r="Z22" i="13"/>
  <c r="U22" i="13"/>
  <c r="S22" i="13"/>
  <c r="P22" i="13"/>
  <c r="Z6" i="13"/>
  <c r="U6" i="13"/>
  <c r="S6" i="13"/>
  <c r="P6" i="13"/>
  <c r="Z5" i="13"/>
  <c r="U5" i="13"/>
  <c r="S5" i="13"/>
  <c r="P5" i="13"/>
  <c r="Z4" i="13"/>
  <c r="U4" i="13"/>
  <c r="S4" i="13"/>
  <c r="P4" i="13"/>
  <c r="Z21" i="13"/>
  <c r="U21" i="13"/>
  <c r="S21" i="13"/>
  <c r="P21" i="13"/>
  <c r="Z20" i="13"/>
  <c r="U20" i="13"/>
  <c r="S20" i="13"/>
  <c r="P20" i="13"/>
  <c r="Z19" i="13"/>
  <c r="U19" i="13"/>
  <c r="S19" i="13"/>
  <c r="P19" i="13"/>
  <c r="Z18" i="13"/>
  <c r="U18" i="13"/>
  <c r="S18" i="13"/>
  <c r="P18" i="13"/>
  <c r="Z17" i="13"/>
  <c r="U17" i="13"/>
  <c r="S17" i="13"/>
  <c r="P17" i="13"/>
  <c r="Z16" i="13"/>
  <c r="U16" i="13"/>
  <c r="S16" i="13"/>
  <c r="P16" i="13"/>
  <c r="Z3" i="13"/>
  <c r="U3" i="13"/>
  <c r="S3" i="13"/>
  <c r="P3" i="13"/>
  <c r="Z15" i="13"/>
  <c r="U15" i="13"/>
  <c r="S15" i="13"/>
  <c r="P15" i="13"/>
  <c r="T12" i="5"/>
  <c r="T8" i="5"/>
  <c r="T13" i="5"/>
  <c r="T9" i="5"/>
  <c r="T14" i="5"/>
  <c r="T15" i="5"/>
  <c r="T16" i="5"/>
  <c r="T17" i="5"/>
  <c r="T18" i="5"/>
  <c r="T20" i="5"/>
  <c r="T10" i="5"/>
  <c r="T21" i="5"/>
  <c r="T22" i="5"/>
  <c r="T23" i="5"/>
  <c r="T24" i="5"/>
  <c r="T25" i="5"/>
  <c r="T26" i="5"/>
  <c r="T34" i="5"/>
  <c r="T27" i="5"/>
  <c r="T28" i="5"/>
  <c r="T29" i="5"/>
  <c r="T30" i="5"/>
  <c r="T35" i="5"/>
  <c r="T36" i="5"/>
  <c r="T37" i="5"/>
  <c r="T31" i="5"/>
  <c r="T38" i="5"/>
  <c r="T32" i="5"/>
  <c r="T39" i="5"/>
  <c r="T33" i="5"/>
  <c r="T40" i="5"/>
  <c r="T41" i="5"/>
  <c r="T42" i="5"/>
  <c r="T43" i="5"/>
  <c r="T44" i="5"/>
  <c r="T45" i="5"/>
  <c r="T46" i="5"/>
  <c r="T47" i="5"/>
  <c r="T48" i="5"/>
  <c r="T49" i="5"/>
  <c r="T59" i="5"/>
  <c r="T50" i="5"/>
  <c r="T51" i="5"/>
  <c r="T52" i="5"/>
  <c r="T53" i="5"/>
  <c r="T54" i="5"/>
  <c r="T55" i="5"/>
  <c r="T60" i="5"/>
  <c r="T56" i="5"/>
  <c r="T61" i="5"/>
  <c r="T62" i="5"/>
  <c r="T57" i="5"/>
  <c r="T58" i="5"/>
  <c r="T19" i="5"/>
  <c r="T64" i="5"/>
  <c r="T65" i="5"/>
  <c r="T66" i="5"/>
  <c r="T67" i="5"/>
  <c r="T68" i="5"/>
  <c r="T92" i="5"/>
  <c r="T69" i="5"/>
  <c r="T70" i="5"/>
  <c r="T93" i="5"/>
  <c r="T71" i="5"/>
  <c r="T94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91" i="5"/>
  <c r="T87" i="5"/>
  <c r="T88" i="5"/>
  <c r="T89" i="5"/>
  <c r="T90" i="5"/>
  <c r="T3" i="5"/>
  <c r="T4" i="5"/>
  <c r="T5" i="5"/>
  <c r="T11" i="5"/>
  <c r="T6" i="5"/>
  <c r="T7" i="5"/>
  <c r="T2" i="5"/>
  <c r="R12" i="5"/>
  <c r="R8" i="5"/>
  <c r="R13" i="5"/>
  <c r="R9" i="5"/>
  <c r="R14" i="5"/>
  <c r="R15" i="5"/>
  <c r="R16" i="5"/>
  <c r="R17" i="5"/>
  <c r="R18" i="5"/>
  <c r="R20" i="5"/>
  <c r="R10" i="5"/>
  <c r="R21" i="5"/>
  <c r="R22" i="5"/>
  <c r="R23" i="5"/>
  <c r="R24" i="5"/>
  <c r="R25" i="5"/>
  <c r="R26" i="5"/>
  <c r="R34" i="5"/>
  <c r="R27" i="5"/>
  <c r="R28" i="5"/>
  <c r="R29" i="5"/>
  <c r="R30" i="5"/>
  <c r="R35" i="5"/>
  <c r="R36" i="5"/>
  <c r="R37" i="5"/>
  <c r="R31" i="5"/>
  <c r="R38" i="5"/>
  <c r="R32" i="5"/>
  <c r="R39" i="5"/>
  <c r="R33" i="5"/>
  <c r="R40" i="5"/>
  <c r="R41" i="5"/>
  <c r="R42" i="5"/>
  <c r="R43" i="5"/>
  <c r="R44" i="5"/>
  <c r="R45" i="5"/>
  <c r="R46" i="5"/>
  <c r="R47" i="5"/>
  <c r="R48" i="5"/>
  <c r="R49" i="5"/>
  <c r="R59" i="5"/>
  <c r="R50" i="5"/>
  <c r="R51" i="5"/>
  <c r="R52" i="5"/>
  <c r="R53" i="5"/>
  <c r="R54" i="5"/>
  <c r="R55" i="5"/>
  <c r="R60" i="5"/>
  <c r="R56" i="5"/>
  <c r="R61" i="5"/>
  <c r="R62" i="5"/>
  <c r="R57" i="5"/>
  <c r="R58" i="5"/>
  <c r="R19" i="5"/>
  <c r="R64" i="5"/>
  <c r="R65" i="5"/>
  <c r="R66" i="5"/>
  <c r="R67" i="5"/>
  <c r="R68" i="5"/>
  <c r="R92" i="5"/>
  <c r="R69" i="5"/>
  <c r="R70" i="5"/>
  <c r="R93" i="5"/>
  <c r="R71" i="5"/>
  <c r="R94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91" i="5"/>
  <c r="R87" i="5"/>
  <c r="R88" i="5"/>
  <c r="R89" i="5"/>
  <c r="R90" i="5"/>
  <c r="R3" i="5"/>
  <c r="R4" i="5"/>
  <c r="R5" i="5"/>
  <c r="R11" i="5"/>
  <c r="R6" i="5"/>
  <c r="R7" i="5"/>
  <c r="R2" i="5"/>
  <c r="P16" i="5"/>
  <c r="P17" i="5"/>
  <c r="P18" i="5"/>
  <c r="P20" i="5"/>
  <c r="P10" i="5"/>
  <c r="P21" i="5"/>
  <c r="P22" i="5"/>
  <c r="P23" i="5"/>
  <c r="P24" i="5"/>
  <c r="P25" i="5"/>
  <c r="P26" i="5"/>
  <c r="P34" i="5"/>
  <c r="P27" i="5"/>
  <c r="P28" i="5"/>
  <c r="P29" i="5"/>
  <c r="P30" i="5"/>
  <c r="P35" i="5"/>
  <c r="P36" i="5"/>
  <c r="P37" i="5"/>
  <c r="P31" i="5"/>
  <c r="P38" i="5"/>
  <c r="P32" i="5"/>
  <c r="P39" i="5"/>
  <c r="P33" i="5"/>
  <c r="P40" i="5"/>
  <c r="P41" i="5"/>
  <c r="P42" i="5"/>
  <c r="P43" i="5"/>
  <c r="P44" i="5"/>
  <c r="P45" i="5"/>
  <c r="P46" i="5"/>
  <c r="P47" i="5"/>
  <c r="P48" i="5"/>
  <c r="P49" i="5"/>
  <c r="P59" i="5"/>
  <c r="P50" i="5"/>
  <c r="P51" i="5"/>
  <c r="P52" i="5"/>
  <c r="P53" i="5"/>
  <c r="P54" i="5"/>
  <c r="P55" i="5"/>
  <c r="P60" i="5"/>
  <c r="P56" i="5"/>
  <c r="P61" i="5"/>
  <c r="P62" i="5"/>
  <c r="P57" i="5"/>
  <c r="P58" i="5"/>
  <c r="P19" i="5"/>
  <c r="P64" i="5"/>
  <c r="P65" i="5"/>
  <c r="P66" i="5"/>
  <c r="P67" i="5"/>
  <c r="P68" i="5"/>
  <c r="P92" i="5"/>
  <c r="P69" i="5"/>
  <c r="P70" i="5"/>
  <c r="P93" i="5"/>
  <c r="P71" i="5"/>
  <c r="P94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91" i="5"/>
  <c r="P87" i="5"/>
  <c r="P88" i="5"/>
  <c r="P89" i="5"/>
  <c r="P90" i="5"/>
  <c r="P3" i="5"/>
  <c r="P4" i="5"/>
  <c r="P5" i="5"/>
  <c r="P11" i="5"/>
  <c r="P6" i="5"/>
  <c r="P7" i="5"/>
  <c r="P12" i="5"/>
  <c r="P8" i="5"/>
  <c r="P13" i="5"/>
  <c r="P9" i="5"/>
  <c r="P14" i="5"/>
  <c r="P15" i="5"/>
  <c r="P2" i="5"/>
  <c r="X91" i="5"/>
  <c r="X86" i="5"/>
  <c r="X85" i="5"/>
  <c r="X84" i="5"/>
  <c r="X83" i="5"/>
  <c r="X82" i="5"/>
  <c r="X81" i="5"/>
  <c r="X80" i="5"/>
  <c r="X79" i="5"/>
  <c r="X78" i="5"/>
  <c r="X77" i="5"/>
  <c r="X76" i="5"/>
  <c r="X75" i="5"/>
  <c r="X74" i="5"/>
  <c r="X73" i="5"/>
  <c r="X72" i="5"/>
  <c r="X94" i="5"/>
  <c r="X71" i="5"/>
  <c r="X93" i="5"/>
  <c r="X70" i="5"/>
  <c r="X69" i="5"/>
  <c r="X92" i="5"/>
  <c r="X68" i="5"/>
  <c r="X67" i="5"/>
  <c r="X66" i="5"/>
  <c r="X62" i="5"/>
  <c r="X61" i="5"/>
  <c r="X56" i="5"/>
  <c r="X60" i="5"/>
  <c r="X55" i="5"/>
  <c r="X54" i="5"/>
  <c r="X53" i="5"/>
  <c r="X52" i="5"/>
  <c r="X51" i="5"/>
  <c r="X50" i="5"/>
  <c r="X59" i="5"/>
  <c r="X49" i="5"/>
  <c r="X48" i="5"/>
  <c r="X47" i="5"/>
  <c r="X46" i="5"/>
  <c r="X45" i="5"/>
  <c r="X44" i="5"/>
  <c r="X43" i="5"/>
  <c r="X42" i="5"/>
  <c r="X41" i="5"/>
  <c r="X40" i="5"/>
  <c r="X31" i="5"/>
  <c r="X37" i="5"/>
  <c r="X36" i="5"/>
  <c r="X35" i="5"/>
  <c r="X30" i="5"/>
  <c r="X29" i="5"/>
  <c r="X28" i="5"/>
  <c r="X27" i="5"/>
  <c r="X34" i="5"/>
  <c r="X26" i="5"/>
  <c r="X25" i="5"/>
  <c r="X24" i="5"/>
  <c r="X23" i="5"/>
  <c r="X22" i="5"/>
  <c r="X17" i="5"/>
  <c r="X16" i="5"/>
  <c r="X15" i="5"/>
  <c r="X14" i="5"/>
  <c r="X9" i="5"/>
  <c r="X13" i="5"/>
  <c r="X8" i="5"/>
  <c r="X12" i="5"/>
  <c r="X7" i="5"/>
  <c r="X6" i="5"/>
  <c r="X11" i="5"/>
  <c r="X5" i="5"/>
  <c r="X4" i="5"/>
  <c r="X3" i="5"/>
  <c r="X2" i="5"/>
</calcChain>
</file>

<file path=xl/sharedStrings.xml><?xml version="1.0" encoding="utf-8"?>
<sst xmlns="http://schemas.openxmlformats.org/spreadsheetml/2006/main" count="1188" uniqueCount="291">
  <si>
    <t>Juanita</t>
  </si>
  <si>
    <t>84th_139th</t>
  </si>
  <si>
    <t>Adult</t>
  </si>
  <si>
    <t>Conspecific</t>
  </si>
  <si>
    <t>Bird</t>
  </si>
  <si>
    <t>Clyde_hill</t>
  </si>
  <si>
    <t>86TH_19TH</t>
  </si>
  <si>
    <t>Rainier_Valley</t>
  </si>
  <si>
    <t>Othello_Seward_park</t>
  </si>
  <si>
    <t>Victory_Heights</t>
  </si>
  <si>
    <t>102nd_112th</t>
  </si>
  <si>
    <t>Totem_lake</t>
  </si>
  <si>
    <t>130th_121st</t>
  </si>
  <si>
    <t>Kingsgate</t>
  </si>
  <si>
    <t>144th_pl</t>
  </si>
  <si>
    <t>E_Crossroads</t>
  </si>
  <si>
    <t>159th</t>
  </si>
  <si>
    <t>Captiol_hill</t>
  </si>
  <si>
    <t>18th_howell</t>
  </si>
  <si>
    <t xml:space="preserve">Woodridge </t>
  </si>
  <si>
    <t>25th_125</t>
  </si>
  <si>
    <t>Eastgate</t>
  </si>
  <si>
    <t>46th_46th</t>
  </si>
  <si>
    <t>N_Juanita</t>
  </si>
  <si>
    <t>72nd_153rd</t>
  </si>
  <si>
    <t>N_greenlake</t>
  </si>
  <si>
    <t>81st_Greenlake</t>
  </si>
  <si>
    <t>S_Kenmore</t>
  </si>
  <si>
    <t>Locust_17th</t>
  </si>
  <si>
    <t>Madrona</t>
  </si>
  <si>
    <t>Olive_37th</t>
  </si>
  <si>
    <t>N_woodinville</t>
  </si>
  <si>
    <t>Shoreline</t>
  </si>
  <si>
    <t>Stone_ave_166th</t>
  </si>
  <si>
    <t xml:space="preserve">226th_Locust </t>
  </si>
  <si>
    <t>Juvie</t>
  </si>
  <si>
    <t>Leshi</t>
  </si>
  <si>
    <t>24th_Dearborn</t>
  </si>
  <si>
    <t>5th</t>
  </si>
  <si>
    <t>96th_12th</t>
  </si>
  <si>
    <t>Woodinville</t>
  </si>
  <si>
    <t>Campell_run</t>
  </si>
  <si>
    <t>S_Kirkland</t>
  </si>
  <si>
    <t>Corillion_point</t>
  </si>
  <si>
    <t>Lynn_43rd</t>
  </si>
  <si>
    <t>Mt_Baker</t>
  </si>
  <si>
    <t>McLellan</t>
  </si>
  <si>
    <t>Miner's park</t>
  </si>
  <si>
    <t>Marymore</t>
  </si>
  <si>
    <t>NE_29th_179th</t>
  </si>
  <si>
    <t>Blue_Ridge</t>
  </si>
  <si>
    <t>nw97th_7th</t>
  </si>
  <si>
    <t>Bitterlake</t>
  </si>
  <si>
    <t>Phinney_ave</t>
  </si>
  <si>
    <t>Lakemont</t>
  </si>
  <si>
    <t>Se_58th_169th_ave</t>
  </si>
  <si>
    <t>N_Beacon</t>
  </si>
  <si>
    <t>Walker_16th</t>
  </si>
  <si>
    <t>Site</t>
  </si>
  <si>
    <t>Territory</t>
  </si>
  <si>
    <t>Stimulus_code</t>
  </si>
  <si>
    <t>Stimulus</t>
  </si>
  <si>
    <t>Con_hetero</t>
  </si>
  <si>
    <t>Con_hetero_code</t>
  </si>
  <si>
    <t>Bird_squirrel</t>
  </si>
  <si>
    <t>Touch</t>
  </si>
  <si>
    <t>Drag</t>
  </si>
  <si>
    <t>Feather_pull_dismember</t>
  </si>
  <si>
    <t>Sit</t>
  </si>
  <si>
    <t>Peck</t>
  </si>
  <si>
    <t>Total_contact</t>
  </si>
  <si>
    <t>Peck_Yes_no</t>
  </si>
  <si>
    <t>Beacon_Hill</t>
  </si>
  <si>
    <t>13th_Snowqualimie</t>
  </si>
  <si>
    <t>Pigeon</t>
  </si>
  <si>
    <t>Heterospecific</t>
  </si>
  <si>
    <t>98th_26th</t>
  </si>
  <si>
    <t>Central_District</t>
  </si>
  <si>
    <t>23rd_Columbia</t>
  </si>
  <si>
    <t>Dunlap</t>
  </si>
  <si>
    <t>Cambridge_38th</t>
  </si>
  <si>
    <t>E_Factoria</t>
  </si>
  <si>
    <t>41st_134th</t>
  </si>
  <si>
    <t>Inglewood</t>
  </si>
  <si>
    <t>29TH_205TH</t>
  </si>
  <si>
    <t>Kenmore</t>
  </si>
  <si>
    <t>237th_Pl</t>
  </si>
  <si>
    <t>128TH_149</t>
  </si>
  <si>
    <t>Lake_Forest</t>
  </si>
  <si>
    <t>45_170</t>
  </si>
  <si>
    <t>Laurelhurst</t>
  </si>
  <si>
    <t>50th_49th</t>
  </si>
  <si>
    <t>WA_16th</t>
  </si>
  <si>
    <t>Magnolia</t>
  </si>
  <si>
    <t>Blaine_25th</t>
  </si>
  <si>
    <t>82nd_Linden</t>
  </si>
  <si>
    <t>82nd_145th</t>
  </si>
  <si>
    <t>N_UW</t>
  </si>
  <si>
    <t>42nd</t>
  </si>
  <si>
    <t>Carter_rd</t>
  </si>
  <si>
    <t>S_Lake_city</t>
  </si>
  <si>
    <t>110th_38th</t>
  </si>
  <si>
    <t>105th_117th</t>
  </si>
  <si>
    <t>Brickyard_124</t>
  </si>
  <si>
    <t>25th_129</t>
  </si>
  <si>
    <t>105th_11th</t>
  </si>
  <si>
    <t>Squirrel</t>
  </si>
  <si>
    <t>Meina Park</t>
  </si>
  <si>
    <t>Dentist</t>
  </si>
  <si>
    <t>Logan_6th</t>
  </si>
  <si>
    <t>40TH_142ND</t>
  </si>
  <si>
    <t>E_Queen_Anne</t>
  </si>
  <si>
    <t>Raye_4th</t>
  </si>
  <si>
    <t>205ht_35th</t>
  </si>
  <si>
    <t>41st_50th</t>
  </si>
  <si>
    <t>Hanford_Hunter</t>
  </si>
  <si>
    <t>Chocolati</t>
  </si>
  <si>
    <t>81st_155th</t>
  </si>
  <si>
    <t>221st_pl</t>
  </si>
  <si>
    <t>Old_Town</t>
  </si>
  <si>
    <t>Alder_3rd</t>
  </si>
  <si>
    <t>Olympic_Hills</t>
  </si>
  <si>
    <t>137th_25th</t>
  </si>
  <si>
    <t>235th</t>
  </si>
  <si>
    <t>94th_40th</t>
  </si>
  <si>
    <t>135_129TH</t>
  </si>
  <si>
    <t>140th</t>
  </si>
  <si>
    <t>N_Bothell</t>
  </si>
  <si>
    <t>Green_acres_park</t>
  </si>
  <si>
    <t>142nd_91st</t>
  </si>
  <si>
    <t>Bothell</t>
  </si>
  <si>
    <t>102nd_ct</t>
  </si>
  <si>
    <t>Garfiled_41st</t>
  </si>
  <si>
    <t>N_Ballard</t>
  </si>
  <si>
    <t>75th_6th</t>
  </si>
  <si>
    <t>33rd_James</t>
  </si>
  <si>
    <t>19th_115th</t>
  </si>
  <si>
    <t>N_Ravenna</t>
  </si>
  <si>
    <t>68th_27th</t>
  </si>
  <si>
    <t>Date</t>
  </si>
  <si>
    <t>Scolding_during_pecking</t>
  </si>
  <si>
    <t>Copulate (0=no, 1=w/stim, 2=with/"mate")</t>
  </si>
  <si>
    <t>Season</t>
  </si>
  <si>
    <t>Breeding/nonbreeding</t>
  </si>
  <si>
    <t>Spring</t>
  </si>
  <si>
    <t>Summer</t>
  </si>
  <si>
    <t>Breeding</t>
  </si>
  <si>
    <t xml:space="preserve">Breeding </t>
  </si>
  <si>
    <t>NE_bellevue</t>
  </si>
  <si>
    <t>145th_ave_1st_NE</t>
  </si>
  <si>
    <t>30th_Lynn</t>
  </si>
  <si>
    <t>W_west_seattle</t>
  </si>
  <si>
    <t>41st_Frontac</t>
  </si>
  <si>
    <t>Queen_ann</t>
  </si>
  <si>
    <t>4th_Howe</t>
  </si>
  <si>
    <t>Crossraods</t>
  </si>
  <si>
    <t>NE_10TH_ST_147th</t>
  </si>
  <si>
    <t>29TH_Spring</t>
  </si>
  <si>
    <t>Hinds_18th</t>
  </si>
  <si>
    <t>Newport</t>
  </si>
  <si>
    <t>SE_44th_pl_130th_ave</t>
  </si>
  <si>
    <t>Beacon</t>
  </si>
  <si>
    <t>24th_hinds</t>
  </si>
  <si>
    <t>E_W_Seattle</t>
  </si>
  <si>
    <t>Holdon_30th</t>
  </si>
  <si>
    <t>Sammamish</t>
  </si>
  <si>
    <t>193rd_pl_se_147th</t>
  </si>
  <si>
    <t>Raymond_Fauntlatroy</t>
  </si>
  <si>
    <t>Capitol_Hill</t>
  </si>
  <si>
    <t>E_Terrace_22nd</t>
  </si>
  <si>
    <t>Newport_hills</t>
  </si>
  <si>
    <t>113th_pl_se_64th</t>
  </si>
  <si>
    <t>146th_se_20th_st</t>
  </si>
  <si>
    <t>Lakehills</t>
  </si>
  <si>
    <t>NE_5th_pl_172nd</t>
  </si>
  <si>
    <t>Newport_key_Orcas_key</t>
  </si>
  <si>
    <t>W_Kent</t>
  </si>
  <si>
    <t>100th_ave_se_213th</t>
  </si>
  <si>
    <t>Tucked_adult</t>
  </si>
  <si>
    <t>Sunnydale_Renton</t>
  </si>
  <si>
    <t>SE_3rd_pl_Chelan</t>
  </si>
  <si>
    <t>Live_mount</t>
  </si>
  <si>
    <t>N_7th_pl_Bremerton</t>
  </si>
  <si>
    <t>S_Park_Orchard</t>
  </si>
  <si>
    <t>114th_pl_114th_way</t>
  </si>
  <si>
    <t>S_Lake_Meridian</t>
  </si>
  <si>
    <t>137th_ave_273rd</t>
  </si>
  <si>
    <t>S_Clark_lake_park</t>
  </si>
  <si>
    <t>128th_ave_se_237th</t>
  </si>
  <si>
    <t>13009_se_264th</t>
  </si>
  <si>
    <t>Midway</t>
  </si>
  <si>
    <t>23646_41st_ave</t>
  </si>
  <si>
    <t>Hampton_way_Highland</t>
  </si>
  <si>
    <t>Meridian_green</t>
  </si>
  <si>
    <t>SE_274th_se_124th_pl</t>
  </si>
  <si>
    <t>S_Auburn</t>
  </si>
  <si>
    <t>Fst_SE_12th_st</t>
  </si>
  <si>
    <t>S_Cascade_Fairwood</t>
  </si>
  <si>
    <t>SE_187th_pl</t>
  </si>
  <si>
    <t>133rd_ave_se_198th</t>
  </si>
  <si>
    <t>Sherwin_painter</t>
  </si>
  <si>
    <t>1st_pl_s_s_300thpl</t>
  </si>
  <si>
    <t>Petrovitsky_rd</t>
  </si>
  <si>
    <t>159th_ave_se</t>
  </si>
  <si>
    <t>Saddlebrook</t>
  </si>
  <si>
    <t>11th_pl_262nd</t>
  </si>
  <si>
    <t>158th-ave_se_175th_pl</t>
  </si>
  <si>
    <t>152nd_ave_se_183rd_dr</t>
  </si>
  <si>
    <t>Palisades</t>
  </si>
  <si>
    <t>27601_21st_pl</t>
  </si>
  <si>
    <t>North_Park_Orchard</t>
  </si>
  <si>
    <t>110thpl_se_224th</t>
  </si>
  <si>
    <t>North_kent</t>
  </si>
  <si>
    <t>102nd_pl_SE</t>
  </si>
  <si>
    <t>Guberson_st_Von_da_vanter</t>
  </si>
  <si>
    <t>Mill_creek</t>
  </si>
  <si>
    <t>W_Cloudy_st_3rd</t>
  </si>
  <si>
    <t>Meridian_CC</t>
  </si>
  <si>
    <t>144th_ave_se_SE_241st_pl</t>
  </si>
  <si>
    <t>Meridith_hill</t>
  </si>
  <si>
    <t>S_293rd_st_42nd_ave</t>
  </si>
  <si>
    <t>S_300th_pl_51st_ct</t>
  </si>
  <si>
    <t>Lakeland</t>
  </si>
  <si>
    <t>30400_51st_ave_s</t>
  </si>
  <si>
    <t>Kentridge</t>
  </si>
  <si>
    <t>124th_ave_se_SE_209th</t>
  </si>
  <si>
    <t>Highlane_C</t>
  </si>
  <si>
    <t>1837_S_245th_pl</t>
  </si>
  <si>
    <t>E_Hill_meridian</t>
  </si>
  <si>
    <t>108th_ave_SE_212st_st</t>
  </si>
  <si>
    <t>E_Fairview</t>
  </si>
  <si>
    <t>SE_168th_st_SE_Fairview_blvd</t>
  </si>
  <si>
    <t>SE_169TH_SE_170th</t>
  </si>
  <si>
    <t>E_Clark_lake_park</t>
  </si>
  <si>
    <t>SE_226th_108th_ave</t>
  </si>
  <si>
    <t>Creekwood</t>
  </si>
  <si>
    <t>S_232nd_pl_21st_ave</t>
  </si>
  <si>
    <t>Covington</t>
  </si>
  <si>
    <t>164th_ave_s_se_264TH_ST</t>
  </si>
  <si>
    <t>SE_252nd_pl_168th_se</t>
  </si>
  <si>
    <t>Clark_lake_park</t>
  </si>
  <si>
    <t>132nd_ave_se_SE_231st_way</t>
  </si>
  <si>
    <t>Central_Auburn</t>
  </si>
  <si>
    <t>14th_st_ne_Mst_ne</t>
  </si>
  <si>
    <t>Brookside</t>
  </si>
  <si>
    <t>S_286th_st_39th_ave</t>
  </si>
  <si>
    <t>S_286th_st_29th</t>
  </si>
  <si>
    <t>Year</t>
  </si>
  <si>
    <t>Renton_lauralhurst</t>
  </si>
  <si>
    <t>NE_21ST_st_5108_NE_21st</t>
  </si>
  <si>
    <t>Renton_heritage_garden</t>
  </si>
  <si>
    <t>SE_7th_Beacon_way</t>
  </si>
  <si>
    <t>Seatac</t>
  </si>
  <si>
    <t>S_172nd_st_40th</t>
  </si>
  <si>
    <t>W_seattl_high_point</t>
  </si>
  <si>
    <t>SW_Grahmn_31st</t>
  </si>
  <si>
    <t>W_seattke_roxhill</t>
  </si>
  <si>
    <t>SW_100TH_ST_33rd</t>
  </si>
  <si>
    <t>w_Seattlt</t>
  </si>
  <si>
    <t>Monroe_39th</t>
  </si>
  <si>
    <t>Tuckwila</t>
  </si>
  <si>
    <t>29th_ln_150th</t>
  </si>
  <si>
    <t>La_Rosa_Meadows</t>
  </si>
  <si>
    <t>SE_18th_pl_Lincoln</t>
  </si>
  <si>
    <t>Scolding_during_contact</t>
  </si>
  <si>
    <t>Touch_yes_no</t>
  </si>
  <si>
    <t>Drag_yes_no</t>
  </si>
  <si>
    <t>Feather_pull_yes_no</t>
  </si>
  <si>
    <t>W_W_Seattle</t>
  </si>
  <si>
    <t>Holly_48th</t>
  </si>
  <si>
    <t>Copulated with mate</t>
  </si>
  <si>
    <t>Copulate (0=no, 1=w/stim)</t>
  </si>
  <si>
    <t>Dead_adult</t>
  </si>
  <si>
    <t>Sit_yes_no</t>
  </si>
  <si>
    <t>Dead</t>
  </si>
  <si>
    <t>Live</t>
  </si>
  <si>
    <t xml:space="preserve">Copulatory bird scolded/pecked following mating event </t>
  </si>
  <si>
    <t xml:space="preserve">Pecked+dismembered following copulation </t>
  </si>
  <si>
    <t xml:space="preserve">Multiple birds in contact/copulating with each other and the stim simultaneously; Copulating birds scodled before/efter event and pecked aggresively after the event  </t>
  </si>
  <si>
    <t xml:space="preserve">No scolding or pecking by copulatory bird </t>
  </si>
  <si>
    <t xml:space="preserve">Scolded/before after event and pecked aggresively after </t>
  </si>
  <si>
    <t xml:space="preserve">Multiple birds copulated simultaneously; Scolded before (but not after) event.  Pecked a few times during event.  The mostly touches/drags  </t>
  </si>
  <si>
    <t xml:space="preserve">Did not scold or peck following copulation </t>
  </si>
  <si>
    <t>Live_dead</t>
  </si>
  <si>
    <t xml:space="preserve">Secret option 3, Got on pigeon and solicited (drooped wings with tail vibration, but did not copulate) </t>
  </si>
  <si>
    <t>Ravenna_55th</t>
  </si>
  <si>
    <t>Mating brids scolded  before or after?</t>
  </si>
  <si>
    <t>1-but due to other birds yelling at it</t>
  </si>
  <si>
    <t>Adult_NotAdult</t>
  </si>
  <si>
    <t>NotAdult</t>
  </si>
  <si>
    <t>other birds scolding-but not mating bird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</si>
</sst>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 applyFill="1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4" borderId="0" xfId="0" applyFill="1"/>
    <xf numFmtId="1" fontId="0" fillId="0" borderId="0" xfId="0" applyNumberFormat="1"/>
    <xf numFmtId="0" fontId="0" fillId="5" borderId="0" xfId="0" applyFill="1"/>
    <xf numFmtId="14" fontId="0" fillId="0" borderId="0" xfId="0" applyNumberFormat="1"/>
    <xf numFmtId="14" fontId="0" fillId="2" borderId="0" xfId="0" applyNumberFormat="1" applyFill="1"/>
    <xf numFmtId="14" fontId="4" fillId="0" borderId="0" xfId="0" applyNumberFormat="1" applyFont="1"/>
    <xf numFmtId="14" fontId="0" fillId="3" borderId="0" xfId="0" applyNumberFormat="1" applyFill="1"/>
    <xf numFmtId="14" fontId="5" fillId="6" borderId="0" xfId="0" applyNumberFormat="1" applyFont="1" applyFill="1"/>
    <xf numFmtId="1" fontId="0" fillId="2" borderId="0" xfId="0" applyNumberFormat="1" applyFill="1"/>
    <xf numFmtId="0" fontId="0" fillId="7" borderId="0" xfId="0" applyFill="1"/>
  </cellXfs>
  <cellStyles count="2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4"/>
  <sheetViews>
    <sheetView workbookViewId="0">
      <pane ySplit="1" topLeftCell="A2" activePane="bottomLeft" state="frozen"/>
      <selection pane="bottomLeft" activeCell="Y21" sqref="Y21"/>
    </sheetView>
  </sheetViews>
  <sheetFormatPr baseColWidth="10" defaultRowHeight="14" x14ac:dyDescent="0"/>
  <cols>
    <col min="4" max="13" width="10.83203125" customWidth="1"/>
  </cols>
  <sheetData>
    <row r="1" spans="1:41" s="2" customFormat="1">
      <c r="A1" s="2" t="s">
        <v>58</v>
      </c>
      <c r="B1" s="2" t="s">
        <v>59</v>
      </c>
      <c r="C1" s="2" t="s">
        <v>139</v>
      </c>
      <c r="D1" s="2" t="s">
        <v>247</v>
      </c>
      <c r="E1" s="2" t="s">
        <v>142</v>
      </c>
      <c r="F1" s="2" t="s">
        <v>143</v>
      </c>
      <c r="G1" s="2" t="s">
        <v>60</v>
      </c>
      <c r="H1" s="2" t="s">
        <v>61</v>
      </c>
      <c r="I1" s="2" t="s">
        <v>288</v>
      </c>
      <c r="J1" s="2" t="s">
        <v>62</v>
      </c>
      <c r="K1" s="2" t="s">
        <v>63</v>
      </c>
      <c r="L1" s="2" t="s">
        <v>64</v>
      </c>
      <c r="M1" s="2" t="s">
        <v>264</v>
      </c>
      <c r="N1" s="2" t="s">
        <v>71</v>
      </c>
      <c r="O1" s="2" t="s">
        <v>69</v>
      </c>
      <c r="P1" s="2" t="s">
        <v>265</v>
      </c>
      <c r="Q1" s="2" t="s">
        <v>65</v>
      </c>
      <c r="R1" s="2" t="s">
        <v>266</v>
      </c>
      <c r="S1" s="2" t="s">
        <v>66</v>
      </c>
      <c r="T1" s="2" t="s">
        <v>267</v>
      </c>
      <c r="U1" s="2" t="s">
        <v>67</v>
      </c>
      <c r="V1" s="2" t="s">
        <v>68</v>
      </c>
      <c r="W1" s="2" t="s">
        <v>141</v>
      </c>
      <c r="X1" s="2" t="s">
        <v>70</v>
      </c>
    </row>
    <row r="2" spans="1:41" s="2" customFormat="1">
      <c r="A2" s="2" t="s">
        <v>5</v>
      </c>
      <c r="B2" s="2" t="s">
        <v>6</v>
      </c>
      <c r="C2" s="9">
        <v>42119</v>
      </c>
      <c r="D2" s="13">
        <v>2015</v>
      </c>
      <c r="E2" s="9" t="s">
        <v>144</v>
      </c>
      <c r="F2" s="9" t="s">
        <v>146</v>
      </c>
      <c r="G2" s="1">
        <v>1</v>
      </c>
      <c r="H2" s="2" t="s">
        <v>2</v>
      </c>
      <c r="I2" s="2" t="s">
        <v>2</v>
      </c>
      <c r="J2" t="s">
        <v>3</v>
      </c>
      <c r="K2">
        <v>1</v>
      </c>
      <c r="L2" t="s">
        <v>4</v>
      </c>
      <c r="M2">
        <v>0</v>
      </c>
      <c r="N2">
        <v>1</v>
      </c>
      <c r="O2" s="2">
        <v>231</v>
      </c>
      <c r="P2" s="2">
        <f t="shared" ref="P2:P33" si="0">IF(Q2&gt;0,1,0)</f>
        <v>1</v>
      </c>
      <c r="Q2" s="2">
        <v>1</v>
      </c>
      <c r="R2" s="2">
        <f t="shared" ref="R2:R33" si="1">IF(S2&gt;0,1,0)</f>
        <v>1</v>
      </c>
      <c r="S2" s="2">
        <v>5</v>
      </c>
      <c r="T2" s="2">
        <f t="shared" ref="T2:T33" si="2">IF(U2&gt;0,1,0)</f>
        <v>1</v>
      </c>
      <c r="U2" s="2">
        <v>3</v>
      </c>
      <c r="V2" s="2">
        <v>207</v>
      </c>
      <c r="W2" s="2">
        <v>0</v>
      </c>
      <c r="X2">
        <f t="shared" ref="X2:X9" si="3">SUM(O2:U2)</f>
        <v>243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17</v>
      </c>
      <c r="B3" t="s">
        <v>18</v>
      </c>
      <c r="C3" s="8">
        <v>42125</v>
      </c>
      <c r="D3" s="13">
        <v>2015</v>
      </c>
      <c r="E3" s="9" t="s">
        <v>144</v>
      </c>
      <c r="F3" s="9" t="s">
        <v>146</v>
      </c>
      <c r="G3" s="1">
        <v>1</v>
      </c>
      <c r="H3" t="s">
        <v>2</v>
      </c>
      <c r="I3" s="2" t="s">
        <v>2</v>
      </c>
      <c r="J3" t="s">
        <v>3</v>
      </c>
      <c r="K3">
        <v>1</v>
      </c>
      <c r="L3" t="s">
        <v>4</v>
      </c>
      <c r="M3">
        <v>1</v>
      </c>
      <c r="N3">
        <v>1</v>
      </c>
      <c r="O3">
        <v>366</v>
      </c>
      <c r="P3" s="2">
        <f t="shared" si="0"/>
        <v>1</v>
      </c>
      <c r="Q3" s="2">
        <v>16</v>
      </c>
      <c r="R3" s="2">
        <f t="shared" si="1"/>
        <v>1</v>
      </c>
      <c r="S3" s="2">
        <v>7</v>
      </c>
      <c r="T3" s="2">
        <f t="shared" si="2"/>
        <v>1</v>
      </c>
      <c r="U3" s="2">
        <v>60</v>
      </c>
      <c r="V3" s="2">
        <v>660</v>
      </c>
      <c r="W3" s="2">
        <v>1</v>
      </c>
      <c r="X3">
        <f t="shared" si="3"/>
        <v>452</v>
      </c>
      <c r="Y3" t="s">
        <v>276</v>
      </c>
    </row>
    <row r="4" spans="1:41">
      <c r="A4" t="s">
        <v>25</v>
      </c>
      <c r="B4" t="s">
        <v>26</v>
      </c>
      <c r="C4" s="8">
        <v>42128</v>
      </c>
      <c r="D4" s="13">
        <v>2015</v>
      </c>
      <c r="E4" s="9" t="s">
        <v>144</v>
      </c>
      <c r="F4" s="9" t="s">
        <v>146</v>
      </c>
      <c r="G4" s="1">
        <v>1</v>
      </c>
      <c r="H4" t="s">
        <v>2</v>
      </c>
      <c r="I4" s="2" t="s">
        <v>2</v>
      </c>
      <c r="J4" t="s">
        <v>3</v>
      </c>
      <c r="K4">
        <v>1</v>
      </c>
      <c r="L4" t="s">
        <v>4</v>
      </c>
      <c r="M4">
        <v>1</v>
      </c>
      <c r="N4">
        <v>1</v>
      </c>
      <c r="O4">
        <v>137</v>
      </c>
      <c r="P4" s="2">
        <f t="shared" si="0"/>
        <v>1</v>
      </c>
      <c r="Q4" s="2">
        <v>6</v>
      </c>
      <c r="R4" s="2">
        <f t="shared" si="1"/>
        <v>0</v>
      </c>
      <c r="S4" s="2">
        <v>0</v>
      </c>
      <c r="T4" s="2">
        <f t="shared" si="2"/>
        <v>1</v>
      </c>
      <c r="U4" s="2">
        <v>4</v>
      </c>
      <c r="V4" s="2">
        <v>166</v>
      </c>
      <c r="W4" s="2">
        <v>1</v>
      </c>
      <c r="X4">
        <f t="shared" si="3"/>
        <v>149</v>
      </c>
      <c r="Y4" s="2" t="s">
        <v>277</v>
      </c>
    </row>
    <row r="5" spans="1:41" s="2" customFormat="1">
      <c r="A5" t="s">
        <v>11</v>
      </c>
      <c r="B5" t="s">
        <v>12</v>
      </c>
      <c r="C5" s="8">
        <v>42134</v>
      </c>
      <c r="D5" s="13">
        <v>2015</v>
      </c>
      <c r="E5" s="9" t="s">
        <v>144</v>
      </c>
      <c r="F5" s="9" t="s">
        <v>146</v>
      </c>
      <c r="G5" s="1">
        <v>1</v>
      </c>
      <c r="H5" t="s">
        <v>2</v>
      </c>
      <c r="I5" s="2" t="s">
        <v>2</v>
      </c>
      <c r="J5" t="s">
        <v>3</v>
      </c>
      <c r="K5">
        <v>1</v>
      </c>
      <c r="L5" t="s">
        <v>4</v>
      </c>
      <c r="M5">
        <v>1</v>
      </c>
      <c r="N5">
        <v>1</v>
      </c>
      <c r="O5">
        <v>2</v>
      </c>
      <c r="P5" s="2">
        <f t="shared" si="0"/>
        <v>0</v>
      </c>
      <c r="Q5" s="2">
        <v>0</v>
      </c>
      <c r="R5" s="2">
        <f t="shared" si="1"/>
        <v>1</v>
      </c>
      <c r="S5" s="2">
        <v>3</v>
      </c>
      <c r="T5" s="2">
        <f t="shared" si="2"/>
        <v>0</v>
      </c>
      <c r="U5" s="2">
        <v>0</v>
      </c>
      <c r="V5" s="2">
        <v>0</v>
      </c>
      <c r="W5" s="2">
        <v>0</v>
      </c>
      <c r="X5">
        <f t="shared" si="3"/>
        <v>6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2" customFormat="1">
      <c r="A6" t="s">
        <v>0</v>
      </c>
      <c r="B6" t="s">
        <v>1</v>
      </c>
      <c r="C6" s="8">
        <v>42146</v>
      </c>
      <c r="D6" s="13">
        <v>2015</v>
      </c>
      <c r="E6" s="9" t="s">
        <v>144</v>
      </c>
      <c r="F6" s="9" t="s">
        <v>146</v>
      </c>
      <c r="G6" s="1">
        <v>1</v>
      </c>
      <c r="H6" t="s">
        <v>2</v>
      </c>
      <c r="I6" s="2" t="s">
        <v>2</v>
      </c>
      <c r="J6" t="s">
        <v>3</v>
      </c>
      <c r="K6">
        <v>1</v>
      </c>
      <c r="L6" t="s">
        <v>4</v>
      </c>
      <c r="M6">
        <v>1</v>
      </c>
      <c r="N6">
        <v>1</v>
      </c>
      <c r="O6">
        <v>4</v>
      </c>
      <c r="P6" s="2">
        <f t="shared" si="0"/>
        <v>1</v>
      </c>
      <c r="Q6" s="2">
        <v>1</v>
      </c>
      <c r="R6" s="2">
        <f t="shared" si="1"/>
        <v>0</v>
      </c>
      <c r="S6" s="2">
        <v>0</v>
      </c>
      <c r="T6" s="2">
        <f t="shared" si="2"/>
        <v>0</v>
      </c>
      <c r="U6" s="2">
        <v>0</v>
      </c>
      <c r="V6" s="2">
        <v>0</v>
      </c>
      <c r="W6" s="2">
        <v>0</v>
      </c>
      <c r="X6">
        <f t="shared" si="3"/>
        <v>6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23</v>
      </c>
      <c r="B7" t="s">
        <v>24</v>
      </c>
      <c r="C7" s="8">
        <v>42152</v>
      </c>
      <c r="D7" s="13">
        <v>2015</v>
      </c>
      <c r="E7" s="9" t="s">
        <v>144</v>
      </c>
      <c r="F7" s="9" t="s">
        <v>146</v>
      </c>
      <c r="G7" s="1">
        <v>1</v>
      </c>
      <c r="H7" t="s">
        <v>2</v>
      </c>
      <c r="I7" s="2" t="s">
        <v>2</v>
      </c>
      <c r="J7" t="s">
        <v>3</v>
      </c>
      <c r="K7">
        <v>1</v>
      </c>
      <c r="L7" t="s">
        <v>4</v>
      </c>
      <c r="M7">
        <v>1</v>
      </c>
      <c r="N7">
        <v>1</v>
      </c>
      <c r="O7">
        <v>892</v>
      </c>
      <c r="P7" s="2">
        <f t="shared" si="0"/>
        <v>1</v>
      </c>
      <c r="Q7">
        <v>18</v>
      </c>
      <c r="R7" s="2">
        <f t="shared" si="1"/>
        <v>1</v>
      </c>
      <c r="S7">
        <v>18</v>
      </c>
      <c r="T7" s="2">
        <f t="shared" si="2"/>
        <v>1</v>
      </c>
      <c r="U7">
        <v>12</v>
      </c>
      <c r="V7">
        <v>830</v>
      </c>
      <c r="W7" s="2">
        <v>0</v>
      </c>
      <c r="X7">
        <f t="shared" si="3"/>
        <v>943</v>
      </c>
    </row>
    <row r="8" spans="1:41">
      <c r="A8" t="s">
        <v>9</v>
      </c>
      <c r="B8" t="s">
        <v>10</v>
      </c>
      <c r="C8" s="8">
        <v>42167</v>
      </c>
      <c r="D8" s="13">
        <v>2015</v>
      </c>
      <c r="E8" s="8" t="s">
        <v>145</v>
      </c>
      <c r="F8" s="9" t="s">
        <v>146</v>
      </c>
      <c r="G8" s="1">
        <v>1</v>
      </c>
      <c r="H8" t="s">
        <v>2</v>
      </c>
      <c r="I8" s="2" t="s">
        <v>2</v>
      </c>
      <c r="J8" t="s">
        <v>3</v>
      </c>
      <c r="K8">
        <v>1</v>
      </c>
      <c r="L8" t="s">
        <v>4</v>
      </c>
      <c r="M8">
        <v>1</v>
      </c>
      <c r="N8">
        <v>1</v>
      </c>
      <c r="O8">
        <v>4</v>
      </c>
      <c r="P8" s="2">
        <f t="shared" si="0"/>
        <v>0</v>
      </c>
      <c r="Q8" s="2">
        <v>0</v>
      </c>
      <c r="R8" s="2">
        <f t="shared" si="1"/>
        <v>1</v>
      </c>
      <c r="S8" s="2">
        <v>2</v>
      </c>
      <c r="T8" s="2">
        <f t="shared" si="2"/>
        <v>1</v>
      </c>
      <c r="U8" s="2">
        <v>1</v>
      </c>
      <c r="V8" s="2">
        <v>0</v>
      </c>
      <c r="W8" s="2">
        <v>0</v>
      </c>
      <c r="X8">
        <f t="shared" si="3"/>
        <v>9</v>
      </c>
    </row>
    <row r="9" spans="1:41" s="2" customFormat="1">
      <c r="A9" t="s">
        <v>15</v>
      </c>
      <c r="B9" t="s">
        <v>16</v>
      </c>
      <c r="C9" s="8">
        <v>42177</v>
      </c>
      <c r="D9" s="13">
        <v>2015</v>
      </c>
      <c r="E9" s="8" t="s">
        <v>145</v>
      </c>
      <c r="F9" s="9" t="s">
        <v>146</v>
      </c>
      <c r="G9" s="1">
        <v>1</v>
      </c>
      <c r="H9" t="s">
        <v>2</v>
      </c>
      <c r="I9" s="2" t="s">
        <v>2</v>
      </c>
      <c r="J9" t="s">
        <v>3</v>
      </c>
      <c r="K9">
        <v>1</v>
      </c>
      <c r="L9" t="s">
        <v>4</v>
      </c>
      <c r="M9">
        <v>1</v>
      </c>
      <c r="N9">
        <v>1</v>
      </c>
      <c r="O9">
        <v>391</v>
      </c>
      <c r="P9" s="2">
        <f t="shared" si="0"/>
        <v>1</v>
      </c>
      <c r="Q9">
        <v>4</v>
      </c>
      <c r="R9" s="2">
        <f t="shared" si="1"/>
        <v>1</v>
      </c>
      <c r="S9">
        <v>25</v>
      </c>
      <c r="T9" s="2">
        <f t="shared" si="2"/>
        <v>1</v>
      </c>
      <c r="U9">
        <v>13</v>
      </c>
      <c r="V9">
        <v>546</v>
      </c>
      <c r="W9">
        <v>0</v>
      </c>
      <c r="X9">
        <f t="shared" si="3"/>
        <v>436</v>
      </c>
      <c r="Y9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s="2" customFormat="1">
      <c r="A10" t="s">
        <v>151</v>
      </c>
      <c r="B10" t="s">
        <v>152</v>
      </c>
      <c r="C10" s="8">
        <v>42461</v>
      </c>
      <c r="D10" s="6">
        <v>2016</v>
      </c>
      <c r="E10" s="8" t="s">
        <v>144</v>
      </c>
      <c r="F10" s="8" t="s">
        <v>146</v>
      </c>
      <c r="G10" s="1">
        <v>1</v>
      </c>
      <c r="H10" s="8" t="s">
        <v>2</v>
      </c>
      <c r="I10" s="2" t="s">
        <v>2</v>
      </c>
      <c r="J10" s="8" t="s">
        <v>3</v>
      </c>
      <c r="K10">
        <v>1</v>
      </c>
      <c r="L10" s="8" t="s">
        <v>4</v>
      </c>
      <c r="M10">
        <v>1</v>
      </c>
      <c r="N10">
        <v>1</v>
      </c>
      <c r="O10">
        <v>33</v>
      </c>
      <c r="P10" s="2">
        <f t="shared" si="0"/>
        <v>0</v>
      </c>
      <c r="Q10">
        <v>0</v>
      </c>
      <c r="R10" s="2">
        <f t="shared" si="1"/>
        <v>1</v>
      </c>
      <c r="S10">
        <v>3</v>
      </c>
      <c r="T10" s="2">
        <f t="shared" si="2"/>
        <v>1</v>
      </c>
      <c r="U10">
        <v>3</v>
      </c>
      <c r="V10">
        <v>26</v>
      </c>
      <c r="W10" s="2">
        <v>1</v>
      </c>
      <c r="X10">
        <v>39</v>
      </c>
      <c r="Y10" t="s">
        <v>278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13</v>
      </c>
      <c r="B11" t="s">
        <v>14</v>
      </c>
      <c r="C11" s="8">
        <v>42135</v>
      </c>
      <c r="D11" s="13">
        <v>2015</v>
      </c>
      <c r="E11" s="9" t="s">
        <v>144</v>
      </c>
      <c r="F11" s="9" t="s">
        <v>146</v>
      </c>
      <c r="G11" s="1">
        <v>1</v>
      </c>
      <c r="H11" t="s">
        <v>2</v>
      </c>
      <c r="I11" s="2" t="s">
        <v>2</v>
      </c>
      <c r="J11" t="s">
        <v>3</v>
      </c>
      <c r="K11">
        <v>1</v>
      </c>
      <c r="L11" t="s">
        <v>4</v>
      </c>
      <c r="M11">
        <v>1</v>
      </c>
      <c r="N11">
        <v>0</v>
      </c>
      <c r="O11">
        <v>0</v>
      </c>
      <c r="P11" s="2">
        <f t="shared" si="0"/>
        <v>1</v>
      </c>
      <c r="Q11">
        <v>1</v>
      </c>
      <c r="R11" s="2">
        <f t="shared" si="1"/>
        <v>1</v>
      </c>
      <c r="S11">
        <v>1</v>
      </c>
      <c r="T11" s="2">
        <f t="shared" si="2"/>
        <v>0</v>
      </c>
      <c r="U11">
        <v>0</v>
      </c>
      <c r="V11">
        <v>0</v>
      </c>
      <c r="W11" s="2">
        <v>0</v>
      </c>
      <c r="X11">
        <f t="shared" ref="X11:X17" si="4">SUM(O11:U11)</f>
        <v>4</v>
      </c>
    </row>
    <row r="12" spans="1:41">
      <c r="A12" t="s">
        <v>19</v>
      </c>
      <c r="B12" t="s">
        <v>20</v>
      </c>
      <c r="C12" s="8">
        <v>42156</v>
      </c>
      <c r="D12" s="13">
        <v>2015</v>
      </c>
      <c r="E12" s="8" t="s">
        <v>145</v>
      </c>
      <c r="F12" s="9" t="s">
        <v>146</v>
      </c>
      <c r="G12" s="1">
        <v>1</v>
      </c>
      <c r="H12" t="s">
        <v>2</v>
      </c>
      <c r="I12" s="2" t="s">
        <v>2</v>
      </c>
      <c r="J12" t="s">
        <v>3</v>
      </c>
      <c r="K12">
        <v>1</v>
      </c>
      <c r="L12" t="s">
        <v>4</v>
      </c>
      <c r="M12">
        <v>1</v>
      </c>
      <c r="N12">
        <v>0</v>
      </c>
      <c r="O12">
        <v>0</v>
      </c>
      <c r="P12" s="2">
        <f t="shared" si="0"/>
        <v>1</v>
      </c>
      <c r="Q12" s="2">
        <v>5</v>
      </c>
      <c r="R12" s="2">
        <f t="shared" si="1"/>
        <v>1</v>
      </c>
      <c r="S12" s="2">
        <v>5</v>
      </c>
      <c r="T12" s="2">
        <f t="shared" si="2"/>
        <v>0</v>
      </c>
      <c r="U12" s="2">
        <v>0</v>
      </c>
      <c r="V12" s="2">
        <v>0</v>
      </c>
      <c r="W12" s="2">
        <v>0</v>
      </c>
      <c r="X12">
        <f t="shared" si="4"/>
        <v>12</v>
      </c>
    </row>
    <row r="13" spans="1:41" s="2" customFormat="1">
      <c r="A13" t="s">
        <v>21</v>
      </c>
      <c r="B13" t="s">
        <v>22</v>
      </c>
      <c r="C13" s="8">
        <v>42171</v>
      </c>
      <c r="D13" s="13">
        <v>2015</v>
      </c>
      <c r="E13" s="8" t="s">
        <v>145</v>
      </c>
      <c r="F13" s="9" t="s">
        <v>146</v>
      </c>
      <c r="G13" s="1">
        <v>1</v>
      </c>
      <c r="H13" t="s">
        <v>2</v>
      </c>
      <c r="I13" s="2" t="s">
        <v>2</v>
      </c>
      <c r="J13" t="s">
        <v>3</v>
      </c>
      <c r="K13">
        <v>1</v>
      </c>
      <c r="L13" t="s">
        <v>4</v>
      </c>
      <c r="M13">
        <v>1</v>
      </c>
      <c r="N13">
        <v>0</v>
      </c>
      <c r="O13">
        <v>0</v>
      </c>
      <c r="P13" s="2">
        <f t="shared" si="0"/>
        <v>1</v>
      </c>
      <c r="Q13">
        <v>1</v>
      </c>
      <c r="R13" s="2">
        <f t="shared" si="1"/>
        <v>1</v>
      </c>
      <c r="S13">
        <v>3</v>
      </c>
      <c r="T13" s="2">
        <f t="shared" si="2"/>
        <v>0</v>
      </c>
      <c r="U13">
        <v>0</v>
      </c>
      <c r="V13">
        <v>0</v>
      </c>
      <c r="W13" s="2">
        <v>0</v>
      </c>
      <c r="X13">
        <f t="shared" si="4"/>
        <v>6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29</v>
      </c>
      <c r="B14" t="s">
        <v>30</v>
      </c>
      <c r="C14" s="8">
        <v>42181</v>
      </c>
      <c r="D14" s="13">
        <v>2015</v>
      </c>
      <c r="E14" s="8" t="s">
        <v>145</v>
      </c>
      <c r="F14" s="9" t="s">
        <v>146</v>
      </c>
      <c r="G14" s="1">
        <v>1</v>
      </c>
      <c r="H14" t="s">
        <v>2</v>
      </c>
      <c r="I14" s="2" t="s">
        <v>2</v>
      </c>
      <c r="J14" t="s">
        <v>3</v>
      </c>
      <c r="K14">
        <v>1</v>
      </c>
      <c r="L14" t="s">
        <v>4</v>
      </c>
      <c r="M14">
        <v>1</v>
      </c>
      <c r="N14">
        <v>0</v>
      </c>
      <c r="O14">
        <v>0</v>
      </c>
      <c r="P14" s="2">
        <f t="shared" si="0"/>
        <v>0</v>
      </c>
      <c r="Q14">
        <v>0</v>
      </c>
      <c r="R14" s="2">
        <f t="shared" si="1"/>
        <v>1</v>
      </c>
      <c r="S14">
        <v>2</v>
      </c>
      <c r="T14" s="2">
        <f t="shared" si="2"/>
        <v>0</v>
      </c>
      <c r="U14">
        <v>0</v>
      </c>
      <c r="V14">
        <v>0</v>
      </c>
      <c r="W14" s="2">
        <v>0</v>
      </c>
      <c r="X14">
        <f t="shared" si="4"/>
        <v>3</v>
      </c>
    </row>
    <row r="15" spans="1:41">
      <c r="A15" t="s">
        <v>32</v>
      </c>
      <c r="B15" t="s">
        <v>33</v>
      </c>
      <c r="C15" s="8">
        <v>42185</v>
      </c>
      <c r="D15" s="13">
        <v>2015</v>
      </c>
      <c r="E15" s="8" t="s">
        <v>145</v>
      </c>
      <c r="F15" s="9" t="s">
        <v>146</v>
      </c>
      <c r="G15" s="1">
        <v>1</v>
      </c>
      <c r="H15" t="s">
        <v>2</v>
      </c>
      <c r="I15" s="2" t="s">
        <v>2</v>
      </c>
      <c r="J15" t="s">
        <v>3</v>
      </c>
      <c r="K15">
        <v>1</v>
      </c>
      <c r="L15" t="s">
        <v>4</v>
      </c>
      <c r="M15">
        <v>1</v>
      </c>
      <c r="N15">
        <v>0</v>
      </c>
      <c r="O15">
        <v>0</v>
      </c>
      <c r="P15" s="2">
        <f t="shared" si="0"/>
        <v>1</v>
      </c>
      <c r="Q15">
        <v>2</v>
      </c>
      <c r="R15" s="2">
        <f t="shared" si="1"/>
        <v>1</v>
      </c>
      <c r="S15">
        <v>2</v>
      </c>
      <c r="T15" s="2">
        <f t="shared" si="2"/>
        <v>0</v>
      </c>
      <c r="U15">
        <v>0</v>
      </c>
      <c r="V15">
        <v>0</v>
      </c>
      <c r="W15" s="2">
        <v>0</v>
      </c>
      <c r="X15">
        <f t="shared" si="4"/>
        <v>6</v>
      </c>
    </row>
    <row r="16" spans="1:41">
      <c r="A16" t="s">
        <v>7</v>
      </c>
      <c r="B16" t="s">
        <v>8</v>
      </c>
      <c r="C16" s="8">
        <v>42193</v>
      </c>
      <c r="D16" s="13">
        <v>2015</v>
      </c>
      <c r="E16" s="8" t="s">
        <v>145</v>
      </c>
      <c r="F16" s="8" t="s">
        <v>146</v>
      </c>
      <c r="G16" s="1">
        <v>1</v>
      </c>
      <c r="H16" t="s">
        <v>2</v>
      </c>
      <c r="I16" s="2" t="s">
        <v>2</v>
      </c>
      <c r="J16" t="s">
        <v>3</v>
      </c>
      <c r="K16">
        <v>1</v>
      </c>
      <c r="L16" t="s">
        <v>4</v>
      </c>
      <c r="M16">
        <v>1</v>
      </c>
      <c r="N16">
        <v>0</v>
      </c>
      <c r="O16">
        <v>0</v>
      </c>
      <c r="P16" s="2">
        <f t="shared" si="0"/>
        <v>1</v>
      </c>
      <c r="Q16">
        <v>1</v>
      </c>
      <c r="R16" s="2">
        <f t="shared" si="1"/>
        <v>1</v>
      </c>
      <c r="S16">
        <v>2</v>
      </c>
      <c r="T16" s="2">
        <f t="shared" si="2"/>
        <v>0</v>
      </c>
      <c r="U16">
        <v>0</v>
      </c>
      <c r="V16">
        <v>0</v>
      </c>
      <c r="W16" s="2">
        <v>0</v>
      </c>
      <c r="X16">
        <f t="shared" si="4"/>
        <v>5</v>
      </c>
    </row>
    <row r="17" spans="1:41">
      <c r="A17" t="s">
        <v>27</v>
      </c>
      <c r="B17" t="s">
        <v>28</v>
      </c>
      <c r="C17" s="8">
        <v>42193</v>
      </c>
      <c r="D17" s="13">
        <v>2015</v>
      </c>
      <c r="E17" s="8" t="s">
        <v>145</v>
      </c>
      <c r="F17" s="9" t="s">
        <v>146</v>
      </c>
      <c r="G17" s="1">
        <v>1</v>
      </c>
      <c r="H17" t="s">
        <v>2</v>
      </c>
      <c r="I17" s="2" t="s">
        <v>2</v>
      </c>
      <c r="J17" t="s">
        <v>3</v>
      </c>
      <c r="K17">
        <v>1</v>
      </c>
      <c r="L17" t="s">
        <v>4</v>
      </c>
      <c r="M17">
        <v>1</v>
      </c>
      <c r="N17">
        <v>0</v>
      </c>
      <c r="O17">
        <v>0</v>
      </c>
      <c r="P17" s="2">
        <f t="shared" si="0"/>
        <v>0</v>
      </c>
      <c r="Q17">
        <v>0</v>
      </c>
      <c r="R17" s="2">
        <f t="shared" si="1"/>
        <v>1</v>
      </c>
      <c r="S17">
        <v>2</v>
      </c>
      <c r="T17" s="2">
        <f t="shared" si="2"/>
        <v>0</v>
      </c>
      <c r="U17">
        <v>0</v>
      </c>
      <c r="V17">
        <v>0</v>
      </c>
      <c r="W17" s="2">
        <v>0</v>
      </c>
      <c r="X17">
        <f t="shared" si="4"/>
        <v>3</v>
      </c>
    </row>
    <row r="18" spans="1:41">
      <c r="A18" t="s">
        <v>148</v>
      </c>
      <c r="B18" t="s">
        <v>149</v>
      </c>
      <c r="C18" s="8">
        <v>42453</v>
      </c>
      <c r="D18" s="6">
        <v>2016</v>
      </c>
      <c r="E18" s="8" t="s">
        <v>144</v>
      </c>
      <c r="F18" s="8" t="s">
        <v>146</v>
      </c>
      <c r="G18" s="1">
        <v>1</v>
      </c>
      <c r="H18" s="8" t="s">
        <v>2</v>
      </c>
      <c r="I18" s="2" t="s">
        <v>2</v>
      </c>
      <c r="J18" s="8" t="s">
        <v>3</v>
      </c>
      <c r="K18">
        <v>1</v>
      </c>
      <c r="L18" s="8" t="s">
        <v>4</v>
      </c>
      <c r="M18">
        <v>1</v>
      </c>
      <c r="N18">
        <v>0</v>
      </c>
      <c r="O18">
        <v>0</v>
      </c>
      <c r="P18" s="2">
        <f t="shared" si="0"/>
        <v>0</v>
      </c>
      <c r="Q18">
        <v>0</v>
      </c>
      <c r="R18" s="2">
        <f t="shared" si="1"/>
        <v>1</v>
      </c>
      <c r="S18">
        <v>2</v>
      </c>
      <c r="T18" s="2">
        <f t="shared" si="2"/>
        <v>0</v>
      </c>
      <c r="U18">
        <v>0</v>
      </c>
      <c r="V18">
        <v>0</v>
      </c>
      <c r="W18" s="2">
        <v>0</v>
      </c>
      <c r="X18">
        <v>2</v>
      </c>
    </row>
    <row r="19" spans="1:41">
      <c r="A19" t="s">
        <v>159</v>
      </c>
      <c r="B19" t="s">
        <v>175</v>
      </c>
      <c r="C19" s="8">
        <v>42457</v>
      </c>
      <c r="D19" s="6">
        <v>2016</v>
      </c>
      <c r="E19" s="8" t="s">
        <v>144</v>
      </c>
      <c r="F19" s="8" t="s">
        <v>146</v>
      </c>
      <c r="G19" s="1">
        <v>1</v>
      </c>
      <c r="H19" s="8" t="s">
        <v>2</v>
      </c>
      <c r="I19" s="2" t="s">
        <v>2</v>
      </c>
      <c r="J19" s="8" t="s">
        <v>3</v>
      </c>
      <c r="K19">
        <v>2</v>
      </c>
      <c r="L19" s="8" t="s">
        <v>4</v>
      </c>
      <c r="M19">
        <v>0</v>
      </c>
      <c r="N19">
        <v>0</v>
      </c>
      <c r="O19">
        <v>0</v>
      </c>
      <c r="P19" s="2">
        <f t="shared" si="0"/>
        <v>1</v>
      </c>
      <c r="Q19">
        <v>1</v>
      </c>
      <c r="R19" s="2">
        <f t="shared" si="1"/>
        <v>0</v>
      </c>
      <c r="S19">
        <v>0</v>
      </c>
      <c r="T19" s="2">
        <f t="shared" si="2"/>
        <v>0</v>
      </c>
      <c r="U19">
        <v>0</v>
      </c>
      <c r="V19">
        <v>0</v>
      </c>
      <c r="W19" s="2">
        <v>0</v>
      </c>
      <c r="X19">
        <v>1</v>
      </c>
    </row>
    <row r="20" spans="1:41">
      <c r="A20" t="s">
        <v>93</v>
      </c>
      <c r="B20" t="s">
        <v>150</v>
      </c>
      <c r="C20" s="8">
        <v>42460</v>
      </c>
      <c r="D20" s="6">
        <v>2016</v>
      </c>
      <c r="E20" s="8" t="s">
        <v>144</v>
      </c>
      <c r="F20" s="8" t="s">
        <v>146</v>
      </c>
      <c r="G20" s="1">
        <v>1</v>
      </c>
      <c r="H20" s="8" t="s">
        <v>2</v>
      </c>
      <c r="I20" s="2" t="s">
        <v>2</v>
      </c>
      <c r="J20" s="8" t="s">
        <v>3</v>
      </c>
      <c r="K20">
        <v>1</v>
      </c>
      <c r="L20" s="8" t="s">
        <v>4</v>
      </c>
      <c r="M20">
        <v>1</v>
      </c>
      <c r="N20">
        <v>0</v>
      </c>
      <c r="O20">
        <v>0</v>
      </c>
      <c r="P20" s="2">
        <f t="shared" si="0"/>
        <v>0</v>
      </c>
      <c r="Q20">
        <v>0</v>
      </c>
      <c r="R20" s="2">
        <f t="shared" si="1"/>
        <v>1</v>
      </c>
      <c r="S20">
        <v>1</v>
      </c>
      <c r="T20" s="2">
        <f t="shared" si="2"/>
        <v>0</v>
      </c>
      <c r="U20">
        <v>0</v>
      </c>
      <c r="V20">
        <v>0</v>
      </c>
      <c r="W20" s="2">
        <v>0</v>
      </c>
      <c r="X20">
        <v>1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>
      <c r="A21" t="s">
        <v>153</v>
      </c>
      <c r="B21" t="s">
        <v>154</v>
      </c>
      <c r="C21" s="8">
        <v>42463</v>
      </c>
      <c r="D21" s="6">
        <v>2016</v>
      </c>
      <c r="E21" s="8" t="s">
        <v>144</v>
      </c>
      <c r="F21" s="8" t="s">
        <v>146</v>
      </c>
      <c r="G21" s="1">
        <v>1</v>
      </c>
      <c r="H21" s="8" t="s">
        <v>2</v>
      </c>
      <c r="I21" s="2" t="s">
        <v>2</v>
      </c>
      <c r="J21" s="8" t="s">
        <v>3</v>
      </c>
      <c r="K21">
        <v>1</v>
      </c>
      <c r="L21" t="s">
        <v>4</v>
      </c>
      <c r="M21">
        <v>0</v>
      </c>
      <c r="N21">
        <v>0</v>
      </c>
      <c r="O21">
        <v>0</v>
      </c>
      <c r="P21" s="2">
        <f t="shared" si="0"/>
        <v>0</v>
      </c>
      <c r="Q21">
        <v>0</v>
      </c>
      <c r="R21" s="2">
        <f t="shared" si="1"/>
        <v>1</v>
      </c>
      <c r="S21">
        <v>2</v>
      </c>
      <c r="T21" s="2">
        <f t="shared" si="2"/>
        <v>0</v>
      </c>
      <c r="U21">
        <v>0</v>
      </c>
      <c r="V21">
        <v>12</v>
      </c>
      <c r="W21" s="2">
        <v>1</v>
      </c>
      <c r="X21">
        <v>2</v>
      </c>
      <c r="Y21" t="s">
        <v>279</v>
      </c>
    </row>
    <row r="22" spans="1:41">
      <c r="A22" s="2" t="s">
        <v>42</v>
      </c>
      <c r="B22" s="2" t="s">
        <v>43</v>
      </c>
      <c r="C22" s="9">
        <v>42119</v>
      </c>
      <c r="D22" s="13">
        <v>2015</v>
      </c>
      <c r="E22" s="9" t="s">
        <v>144</v>
      </c>
      <c r="F22" s="9" t="s">
        <v>146</v>
      </c>
      <c r="G22" s="1">
        <v>2</v>
      </c>
      <c r="H22" s="2" t="s">
        <v>35</v>
      </c>
      <c r="I22" s="2" t="s">
        <v>289</v>
      </c>
      <c r="J22" t="s">
        <v>3</v>
      </c>
      <c r="K22">
        <v>1</v>
      </c>
      <c r="L22" t="s">
        <v>4</v>
      </c>
      <c r="M22">
        <v>1</v>
      </c>
      <c r="N22">
        <v>1</v>
      </c>
      <c r="O22" s="2">
        <v>9</v>
      </c>
      <c r="P22" s="2">
        <f t="shared" si="0"/>
        <v>1</v>
      </c>
      <c r="Q22">
        <v>2</v>
      </c>
      <c r="R22" s="2">
        <f t="shared" si="1"/>
        <v>1</v>
      </c>
      <c r="S22">
        <v>8</v>
      </c>
      <c r="T22" s="2">
        <f t="shared" si="2"/>
        <v>0</v>
      </c>
      <c r="U22">
        <v>0</v>
      </c>
      <c r="V22">
        <v>50</v>
      </c>
      <c r="W22" s="2">
        <v>1</v>
      </c>
      <c r="X22">
        <f t="shared" ref="X22:X31" si="5">SUM(O22:U22)</f>
        <v>21</v>
      </c>
      <c r="Y22" t="s">
        <v>280</v>
      </c>
    </row>
    <row r="23" spans="1:41">
      <c r="A23" t="s">
        <v>5</v>
      </c>
      <c r="B23" t="s">
        <v>38</v>
      </c>
      <c r="C23" s="8">
        <v>42124</v>
      </c>
      <c r="D23" s="13">
        <v>2015</v>
      </c>
      <c r="E23" s="9" t="s">
        <v>144</v>
      </c>
      <c r="F23" s="9" t="s">
        <v>146</v>
      </c>
      <c r="G23" s="1">
        <v>2</v>
      </c>
      <c r="H23" t="s">
        <v>35</v>
      </c>
      <c r="I23" s="2" t="s">
        <v>289</v>
      </c>
      <c r="J23" t="s">
        <v>3</v>
      </c>
      <c r="K23">
        <v>1</v>
      </c>
      <c r="L23" t="s">
        <v>4</v>
      </c>
      <c r="M23">
        <v>1</v>
      </c>
      <c r="N23">
        <v>1</v>
      </c>
      <c r="O23" s="2">
        <v>107</v>
      </c>
      <c r="P23" s="2">
        <f t="shared" si="0"/>
        <v>0</v>
      </c>
      <c r="Q23">
        <v>0</v>
      </c>
      <c r="R23" s="2">
        <f t="shared" si="1"/>
        <v>1</v>
      </c>
      <c r="S23">
        <v>14</v>
      </c>
      <c r="T23" s="2">
        <f t="shared" si="2"/>
        <v>1</v>
      </c>
      <c r="U23">
        <v>14</v>
      </c>
      <c r="V23">
        <v>137</v>
      </c>
      <c r="W23" s="2">
        <v>0</v>
      </c>
      <c r="X23">
        <f t="shared" si="5"/>
        <v>137</v>
      </c>
    </row>
    <row r="24" spans="1:41">
      <c r="A24" t="s">
        <v>40</v>
      </c>
      <c r="B24" t="s">
        <v>41</v>
      </c>
      <c r="C24" s="8">
        <v>42135</v>
      </c>
      <c r="D24" s="13">
        <v>2015</v>
      </c>
      <c r="E24" s="9" t="s">
        <v>144</v>
      </c>
      <c r="F24" s="9" t="s">
        <v>146</v>
      </c>
      <c r="G24" s="1">
        <v>2</v>
      </c>
      <c r="H24" t="s">
        <v>35</v>
      </c>
      <c r="I24" s="2" t="s">
        <v>289</v>
      </c>
      <c r="J24" t="s">
        <v>3</v>
      </c>
      <c r="K24">
        <v>1</v>
      </c>
      <c r="L24" t="s">
        <v>4</v>
      </c>
      <c r="M24">
        <v>1</v>
      </c>
      <c r="N24">
        <v>1</v>
      </c>
      <c r="O24">
        <v>26</v>
      </c>
      <c r="P24" s="2">
        <f t="shared" si="0"/>
        <v>1</v>
      </c>
      <c r="Q24">
        <v>3</v>
      </c>
      <c r="R24" s="2">
        <f t="shared" si="1"/>
        <v>1</v>
      </c>
      <c r="S24">
        <v>1</v>
      </c>
      <c r="T24" s="2">
        <f t="shared" si="2"/>
        <v>0</v>
      </c>
      <c r="U24">
        <v>0</v>
      </c>
      <c r="V24">
        <v>127</v>
      </c>
      <c r="W24" s="2">
        <v>0</v>
      </c>
      <c r="X24">
        <f t="shared" si="5"/>
        <v>32</v>
      </c>
    </row>
    <row r="25" spans="1:41">
      <c r="A25" t="s">
        <v>31</v>
      </c>
      <c r="B25" t="s">
        <v>47</v>
      </c>
      <c r="C25" s="8">
        <v>42144</v>
      </c>
      <c r="D25" s="13">
        <v>2015</v>
      </c>
      <c r="E25" s="9" t="s">
        <v>144</v>
      </c>
      <c r="F25" s="9" t="s">
        <v>146</v>
      </c>
      <c r="G25" s="1">
        <v>2</v>
      </c>
      <c r="H25" t="s">
        <v>35</v>
      </c>
      <c r="I25" s="2" t="s">
        <v>289</v>
      </c>
      <c r="J25" t="s">
        <v>3</v>
      </c>
      <c r="K25">
        <v>1</v>
      </c>
      <c r="L25" t="s">
        <v>4</v>
      </c>
      <c r="M25">
        <v>1</v>
      </c>
      <c r="N25">
        <v>1</v>
      </c>
      <c r="O25">
        <v>219</v>
      </c>
      <c r="P25" s="2">
        <f t="shared" si="0"/>
        <v>1</v>
      </c>
      <c r="Q25">
        <v>2</v>
      </c>
      <c r="R25" s="2">
        <f t="shared" si="1"/>
        <v>1</v>
      </c>
      <c r="S25">
        <v>6</v>
      </c>
      <c r="T25" s="2">
        <f t="shared" si="2"/>
        <v>1</v>
      </c>
      <c r="U25">
        <v>5</v>
      </c>
      <c r="V25">
        <v>83</v>
      </c>
      <c r="W25" s="2">
        <v>0</v>
      </c>
      <c r="X25">
        <f t="shared" si="5"/>
        <v>235</v>
      </c>
    </row>
    <row r="26" spans="1:41">
      <c r="A26" t="s">
        <v>27</v>
      </c>
      <c r="B26" t="s">
        <v>34</v>
      </c>
      <c r="C26" s="8">
        <v>42149</v>
      </c>
      <c r="D26" s="13">
        <v>2015</v>
      </c>
      <c r="E26" s="9" t="s">
        <v>144</v>
      </c>
      <c r="F26" s="9" t="s">
        <v>146</v>
      </c>
      <c r="G26" s="1">
        <v>2</v>
      </c>
      <c r="H26" t="s">
        <v>35</v>
      </c>
      <c r="I26" s="2" t="s">
        <v>289</v>
      </c>
      <c r="J26" t="s">
        <v>3</v>
      </c>
      <c r="K26">
        <v>1</v>
      </c>
      <c r="L26" t="s">
        <v>4</v>
      </c>
      <c r="M26">
        <v>1</v>
      </c>
      <c r="N26">
        <v>1</v>
      </c>
      <c r="O26">
        <v>21</v>
      </c>
      <c r="P26" s="2">
        <f t="shared" si="0"/>
        <v>0</v>
      </c>
      <c r="Q26">
        <v>0</v>
      </c>
      <c r="R26" s="2">
        <f t="shared" si="1"/>
        <v>1</v>
      </c>
      <c r="S26">
        <v>13</v>
      </c>
      <c r="T26" s="2">
        <f t="shared" si="2"/>
        <v>1</v>
      </c>
      <c r="U26">
        <v>8</v>
      </c>
      <c r="V26">
        <v>35</v>
      </c>
      <c r="W26" s="2">
        <v>0</v>
      </c>
      <c r="X26">
        <f t="shared" si="5"/>
        <v>44</v>
      </c>
      <c r="Y26" s="2"/>
    </row>
    <row r="27" spans="1:41">
      <c r="A27" t="s">
        <v>54</v>
      </c>
      <c r="B27" t="s">
        <v>55</v>
      </c>
      <c r="C27" s="8">
        <v>42170</v>
      </c>
      <c r="D27" s="13">
        <v>2015</v>
      </c>
      <c r="E27" s="8" t="s">
        <v>145</v>
      </c>
      <c r="F27" s="9" t="s">
        <v>146</v>
      </c>
      <c r="G27" s="1">
        <v>2</v>
      </c>
      <c r="H27" t="s">
        <v>35</v>
      </c>
      <c r="I27" s="2" t="s">
        <v>289</v>
      </c>
      <c r="J27" t="s">
        <v>3</v>
      </c>
      <c r="K27">
        <v>1</v>
      </c>
      <c r="L27" t="s">
        <v>4</v>
      </c>
      <c r="M27">
        <v>1</v>
      </c>
      <c r="N27">
        <v>1</v>
      </c>
      <c r="O27">
        <v>7</v>
      </c>
      <c r="P27" s="2">
        <f t="shared" si="0"/>
        <v>0</v>
      </c>
      <c r="Q27">
        <v>0</v>
      </c>
      <c r="R27" s="2">
        <f t="shared" si="1"/>
        <v>1</v>
      </c>
      <c r="S27">
        <v>3</v>
      </c>
      <c r="T27" s="2">
        <f t="shared" si="2"/>
        <v>0</v>
      </c>
      <c r="U27">
        <v>0</v>
      </c>
      <c r="V27">
        <v>0</v>
      </c>
      <c r="W27" s="2">
        <v>0</v>
      </c>
      <c r="X27">
        <f t="shared" si="5"/>
        <v>11</v>
      </c>
      <c r="Y27" s="2"/>
    </row>
    <row r="28" spans="1:41">
      <c r="A28" t="s">
        <v>48</v>
      </c>
      <c r="B28" t="s">
        <v>49</v>
      </c>
      <c r="C28" s="8">
        <v>42177</v>
      </c>
      <c r="D28" s="13">
        <v>2015</v>
      </c>
      <c r="E28" s="8" t="s">
        <v>145</v>
      </c>
      <c r="F28" s="9" t="s">
        <v>146</v>
      </c>
      <c r="G28" s="1">
        <v>2</v>
      </c>
      <c r="H28" t="s">
        <v>35</v>
      </c>
      <c r="I28" s="2" t="s">
        <v>289</v>
      </c>
      <c r="J28" t="s">
        <v>3</v>
      </c>
      <c r="K28">
        <v>1</v>
      </c>
      <c r="L28" t="s">
        <v>4</v>
      </c>
      <c r="M28">
        <v>1</v>
      </c>
      <c r="N28">
        <v>1</v>
      </c>
      <c r="O28">
        <v>312</v>
      </c>
      <c r="P28" s="2">
        <f t="shared" si="0"/>
        <v>1</v>
      </c>
      <c r="Q28">
        <v>11</v>
      </c>
      <c r="R28" s="2">
        <f t="shared" si="1"/>
        <v>1</v>
      </c>
      <c r="S28">
        <v>12</v>
      </c>
      <c r="T28" s="2">
        <f t="shared" si="2"/>
        <v>1</v>
      </c>
      <c r="U28">
        <v>27</v>
      </c>
      <c r="V28">
        <v>360</v>
      </c>
      <c r="W28" s="2">
        <v>0</v>
      </c>
      <c r="X28">
        <f t="shared" si="5"/>
        <v>365</v>
      </c>
      <c r="Y28" s="2"/>
    </row>
    <row r="29" spans="1:41">
      <c r="A29" t="s">
        <v>36</v>
      </c>
      <c r="B29" t="s">
        <v>37</v>
      </c>
      <c r="C29" s="8">
        <v>42178</v>
      </c>
      <c r="D29" s="13">
        <v>2015</v>
      </c>
      <c r="E29" s="8" t="s">
        <v>145</v>
      </c>
      <c r="F29" s="9" t="s">
        <v>146</v>
      </c>
      <c r="G29" s="1">
        <v>2</v>
      </c>
      <c r="H29" t="s">
        <v>35</v>
      </c>
      <c r="I29" s="2" t="s">
        <v>289</v>
      </c>
      <c r="J29" t="s">
        <v>3</v>
      </c>
      <c r="K29">
        <v>1</v>
      </c>
      <c r="L29" t="s">
        <v>4</v>
      </c>
      <c r="M29">
        <v>0</v>
      </c>
      <c r="N29">
        <v>1</v>
      </c>
      <c r="O29">
        <v>3</v>
      </c>
      <c r="P29" s="2">
        <f t="shared" si="0"/>
        <v>1</v>
      </c>
      <c r="Q29">
        <v>35</v>
      </c>
      <c r="R29" s="2">
        <f t="shared" si="1"/>
        <v>1</v>
      </c>
      <c r="S29">
        <v>1</v>
      </c>
      <c r="T29" s="2">
        <f t="shared" si="2"/>
        <v>1</v>
      </c>
      <c r="U29">
        <v>3</v>
      </c>
      <c r="V29">
        <v>20</v>
      </c>
      <c r="W29" s="2">
        <v>0</v>
      </c>
      <c r="X29">
        <f t="shared" si="5"/>
        <v>45</v>
      </c>
    </row>
    <row r="30" spans="1:41">
      <c r="A30" t="s">
        <v>29</v>
      </c>
      <c r="B30" t="s">
        <v>44</v>
      </c>
      <c r="C30" s="8">
        <v>42179</v>
      </c>
      <c r="D30" s="13">
        <v>2015</v>
      </c>
      <c r="E30" s="8" t="s">
        <v>145</v>
      </c>
      <c r="F30" s="9" t="s">
        <v>146</v>
      </c>
      <c r="G30" s="1">
        <v>2</v>
      </c>
      <c r="H30" t="s">
        <v>35</v>
      </c>
      <c r="I30" s="2" t="s">
        <v>289</v>
      </c>
      <c r="J30" t="s">
        <v>3</v>
      </c>
      <c r="K30">
        <v>1</v>
      </c>
      <c r="L30" t="s">
        <v>4</v>
      </c>
      <c r="M30">
        <v>1</v>
      </c>
      <c r="N30">
        <v>1</v>
      </c>
      <c r="O30">
        <v>1</v>
      </c>
      <c r="P30" s="2">
        <f t="shared" si="0"/>
        <v>0</v>
      </c>
      <c r="Q30">
        <v>0</v>
      </c>
      <c r="R30" s="2">
        <f t="shared" si="1"/>
        <v>1</v>
      </c>
      <c r="S30">
        <v>7</v>
      </c>
      <c r="T30" s="2">
        <f t="shared" si="2"/>
        <v>0</v>
      </c>
      <c r="U30">
        <v>0</v>
      </c>
      <c r="V30">
        <v>0</v>
      </c>
      <c r="W30" s="2">
        <v>0</v>
      </c>
      <c r="X30">
        <f t="shared" si="5"/>
        <v>9</v>
      </c>
    </row>
    <row r="31" spans="1:41">
      <c r="A31" t="s">
        <v>56</v>
      </c>
      <c r="B31" t="s">
        <v>57</v>
      </c>
      <c r="C31" s="8">
        <v>42188</v>
      </c>
      <c r="D31" s="13">
        <v>2015</v>
      </c>
      <c r="E31" s="8" t="s">
        <v>145</v>
      </c>
      <c r="F31" s="9" t="s">
        <v>146</v>
      </c>
      <c r="G31" s="1">
        <v>2</v>
      </c>
      <c r="H31" t="s">
        <v>35</v>
      </c>
      <c r="I31" s="2" t="s">
        <v>289</v>
      </c>
      <c r="J31" t="s">
        <v>3</v>
      </c>
      <c r="K31">
        <v>1</v>
      </c>
      <c r="L31" t="s">
        <v>4</v>
      </c>
      <c r="M31">
        <v>1</v>
      </c>
      <c r="N31">
        <v>1</v>
      </c>
      <c r="O31">
        <v>9</v>
      </c>
      <c r="P31" s="2">
        <f t="shared" si="0"/>
        <v>1</v>
      </c>
      <c r="Q31">
        <v>10</v>
      </c>
      <c r="R31" s="2">
        <f t="shared" si="1"/>
        <v>1</v>
      </c>
      <c r="S31">
        <v>3</v>
      </c>
      <c r="T31" s="2">
        <f t="shared" si="2"/>
        <v>1</v>
      </c>
      <c r="U31">
        <v>11</v>
      </c>
      <c r="V31">
        <v>133</v>
      </c>
      <c r="W31" s="2">
        <v>0</v>
      </c>
      <c r="X31">
        <f t="shared" si="5"/>
        <v>36</v>
      </c>
    </row>
    <row r="32" spans="1:41">
      <c r="A32" t="s">
        <v>159</v>
      </c>
      <c r="B32" t="s">
        <v>160</v>
      </c>
      <c r="C32" s="8">
        <v>42461</v>
      </c>
      <c r="D32" s="6">
        <v>2016</v>
      </c>
      <c r="E32" s="8" t="s">
        <v>144</v>
      </c>
      <c r="F32" s="8" t="s">
        <v>146</v>
      </c>
      <c r="G32" s="1">
        <v>2</v>
      </c>
      <c r="H32" s="8" t="s">
        <v>35</v>
      </c>
      <c r="I32" s="2" t="s">
        <v>289</v>
      </c>
      <c r="J32" s="8" t="s">
        <v>3</v>
      </c>
      <c r="K32">
        <v>1</v>
      </c>
      <c r="L32" s="8" t="s">
        <v>4</v>
      </c>
      <c r="M32">
        <v>1</v>
      </c>
      <c r="N32">
        <v>1</v>
      </c>
      <c r="O32">
        <v>60</v>
      </c>
      <c r="P32" s="2">
        <f t="shared" si="0"/>
        <v>1</v>
      </c>
      <c r="Q32">
        <v>12</v>
      </c>
      <c r="R32" s="2">
        <f t="shared" si="1"/>
        <v>1</v>
      </c>
      <c r="S32">
        <v>15</v>
      </c>
      <c r="T32" s="2">
        <f t="shared" si="2"/>
        <v>0</v>
      </c>
      <c r="U32">
        <v>0</v>
      </c>
      <c r="V32">
        <v>29</v>
      </c>
      <c r="W32" s="2">
        <v>1</v>
      </c>
      <c r="X32">
        <v>87</v>
      </c>
      <c r="Y32" t="s">
        <v>281</v>
      </c>
    </row>
    <row r="33" spans="1:41">
      <c r="A33" t="s">
        <v>161</v>
      </c>
      <c r="B33" t="s">
        <v>158</v>
      </c>
      <c r="C33" s="8">
        <v>42463</v>
      </c>
      <c r="D33" s="6">
        <v>2016</v>
      </c>
      <c r="E33" s="8" t="s">
        <v>144</v>
      </c>
      <c r="F33" s="8" t="s">
        <v>146</v>
      </c>
      <c r="G33" s="1">
        <v>2</v>
      </c>
      <c r="H33" s="8" t="s">
        <v>35</v>
      </c>
      <c r="I33" s="2" t="s">
        <v>289</v>
      </c>
      <c r="J33" s="8" t="s">
        <v>3</v>
      </c>
      <c r="K33">
        <v>1</v>
      </c>
      <c r="L33" s="8" t="s">
        <v>4</v>
      </c>
      <c r="M33">
        <v>1</v>
      </c>
      <c r="N33">
        <v>1</v>
      </c>
      <c r="O33">
        <v>31</v>
      </c>
      <c r="P33" s="2">
        <f t="shared" si="0"/>
        <v>0</v>
      </c>
      <c r="Q33">
        <v>0</v>
      </c>
      <c r="R33" s="2">
        <f t="shared" si="1"/>
        <v>0</v>
      </c>
      <c r="S33">
        <v>0</v>
      </c>
      <c r="T33" s="2">
        <f t="shared" si="2"/>
        <v>0</v>
      </c>
      <c r="U33">
        <v>0</v>
      </c>
      <c r="V33">
        <v>49</v>
      </c>
      <c r="W33" s="2">
        <v>0</v>
      </c>
      <c r="X33">
        <v>31</v>
      </c>
    </row>
    <row r="34" spans="1:41">
      <c r="A34" t="s">
        <v>9</v>
      </c>
      <c r="B34" t="s">
        <v>39</v>
      </c>
      <c r="C34" s="8">
        <v>42168</v>
      </c>
      <c r="D34" s="13">
        <v>2015</v>
      </c>
      <c r="E34" s="8" t="s">
        <v>145</v>
      </c>
      <c r="F34" s="9" t="s">
        <v>146</v>
      </c>
      <c r="G34" s="1">
        <v>2</v>
      </c>
      <c r="H34" t="s">
        <v>35</v>
      </c>
      <c r="I34" s="2" t="s">
        <v>289</v>
      </c>
      <c r="J34" t="s">
        <v>3</v>
      </c>
      <c r="K34">
        <v>1</v>
      </c>
      <c r="L34" t="s">
        <v>4</v>
      </c>
      <c r="M34">
        <v>1</v>
      </c>
      <c r="N34">
        <v>0</v>
      </c>
      <c r="O34">
        <v>0</v>
      </c>
      <c r="P34" s="2">
        <f t="shared" ref="P34:P65" si="6">IF(Q34&gt;0,1,0)</f>
        <v>0</v>
      </c>
      <c r="Q34">
        <v>0</v>
      </c>
      <c r="R34" s="2">
        <f t="shared" ref="R34:R65" si="7">IF(S34&gt;0,1,0)</f>
        <v>1</v>
      </c>
      <c r="S34">
        <v>2</v>
      </c>
      <c r="T34" s="2">
        <f t="shared" ref="T34:T65" si="8">IF(U34&gt;0,1,0)</f>
        <v>0</v>
      </c>
      <c r="U34">
        <v>0</v>
      </c>
      <c r="V34">
        <v>0</v>
      </c>
      <c r="W34" s="2">
        <v>0</v>
      </c>
      <c r="X34">
        <f>SUM(O34:U34)</f>
        <v>3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ht="15">
      <c r="A35" t="s">
        <v>45</v>
      </c>
      <c r="B35" t="s">
        <v>46</v>
      </c>
      <c r="C35" s="10">
        <v>42180</v>
      </c>
      <c r="D35" s="13">
        <v>2015</v>
      </c>
      <c r="E35" s="8" t="s">
        <v>145</v>
      </c>
      <c r="F35" s="9" t="s">
        <v>146</v>
      </c>
      <c r="G35" s="1">
        <v>2</v>
      </c>
      <c r="H35" t="s">
        <v>35</v>
      </c>
      <c r="I35" s="2" t="s">
        <v>289</v>
      </c>
      <c r="J35" t="s">
        <v>3</v>
      </c>
      <c r="K35">
        <v>1</v>
      </c>
      <c r="L35" t="s">
        <v>4</v>
      </c>
      <c r="M35">
        <v>1</v>
      </c>
      <c r="N35">
        <v>0</v>
      </c>
      <c r="O35">
        <v>0</v>
      </c>
      <c r="P35" s="2">
        <f t="shared" si="6"/>
        <v>1</v>
      </c>
      <c r="Q35">
        <v>23</v>
      </c>
      <c r="R35" s="2">
        <f t="shared" si="7"/>
        <v>1</v>
      </c>
      <c r="S35">
        <v>6</v>
      </c>
      <c r="T35" s="2">
        <f t="shared" si="8"/>
        <v>0</v>
      </c>
      <c r="U35">
        <v>0</v>
      </c>
      <c r="V35">
        <v>0</v>
      </c>
      <c r="W35" s="2">
        <v>0</v>
      </c>
      <c r="X35">
        <f>SUM(O35:U35)</f>
        <v>31</v>
      </c>
      <c r="Y35" s="2"/>
    </row>
    <row r="36" spans="1:41" s="2" customFormat="1">
      <c r="A36" t="s">
        <v>52</v>
      </c>
      <c r="B36" t="s">
        <v>53</v>
      </c>
      <c r="C36" s="8">
        <v>42182</v>
      </c>
      <c r="D36" s="13">
        <v>2015</v>
      </c>
      <c r="E36" s="8" t="s">
        <v>145</v>
      </c>
      <c r="F36" s="9" t="s">
        <v>146</v>
      </c>
      <c r="G36" s="1">
        <v>2</v>
      </c>
      <c r="H36" t="s">
        <v>35</v>
      </c>
      <c r="I36" s="2" t="s">
        <v>289</v>
      </c>
      <c r="J36" t="s">
        <v>3</v>
      </c>
      <c r="K36">
        <v>1</v>
      </c>
      <c r="L36" t="s">
        <v>4</v>
      </c>
      <c r="M36">
        <v>1</v>
      </c>
      <c r="N36">
        <v>0</v>
      </c>
      <c r="O36">
        <v>0</v>
      </c>
      <c r="P36" s="2">
        <f t="shared" si="6"/>
        <v>1</v>
      </c>
      <c r="Q36">
        <v>1</v>
      </c>
      <c r="R36" s="2">
        <f t="shared" si="7"/>
        <v>0</v>
      </c>
      <c r="S36">
        <v>0</v>
      </c>
      <c r="T36" s="2">
        <f t="shared" si="8"/>
        <v>0</v>
      </c>
      <c r="U36">
        <v>0</v>
      </c>
      <c r="V36">
        <v>0</v>
      </c>
      <c r="W36" s="2">
        <v>0</v>
      </c>
      <c r="X36">
        <f>SUM(O36:U36)</f>
        <v>2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5" customFormat="1">
      <c r="A37" t="s">
        <v>50</v>
      </c>
      <c r="B37" t="s">
        <v>51</v>
      </c>
      <c r="C37" s="8">
        <v>42185</v>
      </c>
      <c r="D37" s="13">
        <v>2015</v>
      </c>
      <c r="E37" s="8" t="s">
        <v>145</v>
      </c>
      <c r="F37" s="9" t="s">
        <v>146</v>
      </c>
      <c r="G37" s="1">
        <v>2</v>
      </c>
      <c r="H37" t="s">
        <v>35</v>
      </c>
      <c r="I37" s="2" t="s">
        <v>289</v>
      </c>
      <c r="J37" t="s">
        <v>3</v>
      </c>
      <c r="K37">
        <v>1</v>
      </c>
      <c r="L37" t="s">
        <v>4</v>
      </c>
      <c r="M37">
        <v>1</v>
      </c>
      <c r="N37">
        <v>0</v>
      </c>
      <c r="O37">
        <v>0</v>
      </c>
      <c r="P37" s="2">
        <f t="shared" si="6"/>
        <v>0</v>
      </c>
      <c r="Q37">
        <v>0</v>
      </c>
      <c r="R37" s="2">
        <f t="shared" si="7"/>
        <v>1</v>
      </c>
      <c r="S37">
        <v>2</v>
      </c>
      <c r="T37" s="2">
        <f t="shared" si="8"/>
        <v>0</v>
      </c>
      <c r="U37">
        <v>0</v>
      </c>
      <c r="V37">
        <v>0</v>
      </c>
      <c r="W37" s="2">
        <v>0</v>
      </c>
      <c r="X37">
        <f>SUM(O37:U37)</f>
        <v>3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155</v>
      </c>
      <c r="B38" t="s">
        <v>156</v>
      </c>
      <c r="C38" s="8">
        <v>42454</v>
      </c>
      <c r="D38" s="6">
        <v>2016</v>
      </c>
      <c r="E38" s="8" t="s">
        <v>144</v>
      </c>
      <c r="F38" s="8" t="s">
        <v>146</v>
      </c>
      <c r="G38" s="1">
        <v>2</v>
      </c>
      <c r="H38" s="8" t="s">
        <v>35</v>
      </c>
      <c r="I38" s="2" t="s">
        <v>289</v>
      </c>
      <c r="J38" s="8" t="s">
        <v>3</v>
      </c>
      <c r="K38">
        <v>1</v>
      </c>
      <c r="L38" s="8" t="s">
        <v>4</v>
      </c>
      <c r="M38">
        <v>1</v>
      </c>
      <c r="N38">
        <v>0</v>
      </c>
      <c r="O38">
        <v>0</v>
      </c>
      <c r="P38" s="2">
        <f t="shared" si="6"/>
        <v>0</v>
      </c>
      <c r="Q38">
        <v>0</v>
      </c>
      <c r="R38" s="2">
        <f t="shared" si="7"/>
        <v>1</v>
      </c>
      <c r="S38">
        <v>6</v>
      </c>
      <c r="T38" s="2">
        <f t="shared" si="8"/>
        <v>0</v>
      </c>
      <c r="U38">
        <v>0</v>
      </c>
      <c r="V38">
        <v>0</v>
      </c>
      <c r="W38" s="2">
        <v>0</v>
      </c>
      <c r="X38">
        <v>6</v>
      </c>
    </row>
    <row r="39" spans="1:41">
      <c r="A39" t="s">
        <v>17</v>
      </c>
      <c r="B39" t="s">
        <v>157</v>
      </c>
      <c r="C39" s="8">
        <v>42462</v>
      </c>
      <c r="D39" s="6">
        <v>2016</v>
      </c>
      <c r="E39" s="8" t="s">
        <v>144</v>
      </c>
      <c r="F39" s="8" t="s">
        <v>146</v>
      </c>
      <c r="G39" s="1">
        <v>2</v>
      </c>
      <c r="H39" s="8" t="s">
        <v>35</v>
      </c>
      <c r="I39" s="2" t="s">
        <v>289</v>
      </c>
      <c r="J39" s="8" t="s">
        <v>3</v>
      </c>
      <c r="K39">
        <v>1</v>
      </c>
      <c r="L39" s="8" t="s">
        <v>4</v>
      </c>
      <c r="M39">
        <v>1</v>
      </c>
      <c r="N39">
        <v>0</v>
      </c>
      <c r="O39">
        <v>0</v>
      </c>
      <c r="P39" s="2">
        <f t="shared" si="6"/>
        <v>0</v>
      </c>
      <c r="Q39">
        <v>0</v>
      </c>
      <c r="R39" s="2">
        <f t="shared" si="7"/>
        <v>1</v>
      </c>
      <c r="S39">
        <v>1</v>
      </c>
      <c r="T39" s="2">
        <f t="shared" si="8"/>
        <v>0</v>
      </c>
      <c r="U39">
        <v>0</v>
      </c>
      <c r="V39">
        <v>0</v>
      </c>
      <c r="W39" s="2">
        <v>0</v>
      </c>
      <c r="X39">
        <v>1</v>
      </c>
    </row>
    <row r="40" spans="1:41">
      <c r="A40" s="2" t="s">
        <v>97</v>
      </c>
      <c r="B40" s="2" t="s">
        <v>285</v>
      </c>
      <c r="C40" s="9">
        <v>42118</v>
      </c>
      <c r="D40" s="13">
        <v>2015</v>
      </c>
      <c r="E40" s="12" t="s">
        <v>144</v>
      </c>
      <c r="F40" s="9" t="s">
        <v>146</v>
      </c>
      <c r="G40" s="1">
        <v>3</v>
      </c>
      <c r="H40" s="2" t="s">
        <v>74</v>
      </c>
      <c r="I40" s="2" t="s">
        <v>289</v>
      </c>
      <c r="J40" t="s">
        <v>75</v>
      </c>
      <c r="K40">
        <v>2</v>
      </c>
      <c r="L40" t="s">
        <v>4</v>
      </c>
      <c r="M40">
        <v>1</v>
      </c>
      <c r="N40" s="2">
        <v>1</v>
      </c>
      <c r="O40">
        <v>20</v>
      </c>
      <c r="P40" s="2">
        <f t="shared" si="6"/>
        <v>0</v>
      </c>
      <c r="Q40">
        <v>0</v>
      </c>
      <c r="R40" s="2">
        <f t="shared" si="7"/>
        <v>1</v>
      </c>
      <c r="S40" s="2">
        <v>7</v>
      </c>
      <c r="T40" s="2">
        <f t="shared" si="8"/>
        <v>1</v>
      </c>
      <c r="U40">
        <v>1</v>
      </c>
      <c r="V40" s="2">
        <v>0</v>
      </c>
      <c r="W40" s="2">
        <v>0</v>
      </c>
      <c r="X40">
        <f t="shared" ref="X40:X56" si="9">SUM(O40:U40)</f>
        <v>30</v>
      </c>
    </row>
    <row r="41" spans="1:41">
      <c r="A41" t="s">
        <v>25</v>
      </c>
      <c r="B41" t="s">
        <v>95</v>
      </c>
      <c r="C41" s="8">
        <v>42131</v>
      </c>
      <c r="D41" s="13">
        <v>2015</v>
      </c>
      <c r="E41" s="9" t="s">
        <v>144</v>
      </c>
      <c r="F41" s="9" t="s">
        <v>146</v>
      </c>
      <c r="G41" s="1">
        <v>3</v>
      </c>
      <c r="H41" t="s">
        <v>74</v>
      </c>
      <c r="I41" s="2" t="s">
        <v>289</v>
      </c>
      <c r="J41" t="s">
        <v>75</v>
      </c>
      <c r="K41">
        <v>2</v>
      </c>
      <c r="L41" t="s">
        <v>4</v>
      </c>
      <c r="M41">
        <v>1</v>
      </c>
      <c r="N41">
        <v>1</v>
      </c>
      <c r="O41">
        <v>74</v>
      </c>
      <c r="P41" s="2">
        <f t="shared" si="6"/>
        <v>1</v>
      </c>
      <c r="Q41">
        <v>21</v>
      </c>
      <c r="R41" s="2">
        <f t="shared" si="7"/>
        <v>1</v>
      </c>
      <c r="S41">
        <v>14</v>
      </c>
      <c r="T41" s="2">
        <f t="shared" si="8"/>
        <v>1</v>
      </c>
      <c r="U41">
        <v>76</v>
      </c>
      <c r="V41">
        <v>253</v>
      </c>
      <c r="W41" s="2">
        <v>0</v>
      </c>
      <c r="X41">
        <f t="shared" si="9"/>
        <v>188</v>
      </c>
    </row>
    <row r="42" spans="1:41">
      <c r="A42" t="s">
        <v>40</v>
      </c>
      <c r="B42" t="s">
        <v>103</v>
      </c>
      <c r="C42" s="8">
        <v>42134</v>
      </c>
      <c r="D42" s="13">
        <v>2015</v>
      </c>
      <c r="E42" s="9" t="s">
        <v>144</v>
      </c>
      <c r="F42" s="9" t="s">
        <v>146</v>
      </c>
      <c r="G42" s="1">
        <v>3</v>
      </c>
      <c r="H42" t="s">
        <v>74</v>
      </c>
      <c r="I42" s="2" t="s">
        <v>289</v>
      </c>
      <c r="J42" t="s">
        <v>75</v>
      </c>
      <c r="K42">
        <v>2</v>
      </c>
      <c r="L42" t="s">
        <v>4</v>
      </c>
      <c r="M42">
        <v>0</v>
      </c>
      <c r="N42">
        <v>1</v>
      </c>
      <c r="O42">
        <v>8</v>
      </c>
      <c r="P42" s="2">
        <f t="shared" si="6"/>
        <v>1</v>
      </c>
      <c r="Q42">
        <v>4</v>
      </c>
      <c r="R42" s="2">
        <f t="shared" si="7"/>
        <v>1</v>
      </c>
      <c r="S42">
        <v>6</v>
      </c>
      <c r="T42" s="2">
        <f t="shared" si="8"/>
        <v>1</v>
      </c>
      <c r="U42">
        <v>8</v>
      </c>
      <c r="V42">
        <v>36</v>
      </c>
      <c r="W42" s="2">
        <v>0</v>
      </c>
      <c r="X42">
        <f t="shared" si="9"/>
        <v>29</v>
      </c>
    </row>
    <row r="43" spans="1:41">
      <c r="A43" t="s">
        <v>13</v>
      </c>
      <c r="B43" t="s">
        <v>87</v>
      </c>
      <c r="C43" s="8">
        <v>42140</v>
      </c>
      <c r="D43" s="13">
        <v>2015</v>
      </c>
      <c r="E43" s="9" t="s">
        <v>144</v>
      </c>
      <c r="F43" s="9" t="s">
        <v>146</v>
      </c>
      <c r="G43" s="1">
        <v>3</v>
      </c>
      <c r="H43" t="s">
        <v>74</v>
      </c>
      <c r="I43" s="2" t="s">
        <v>289</v>
      </c>
      <c r="J43" t="s">
        <v>75</v>
      </c>
      <c r="K43">
        <v>2</v>
      </c>
      <c r="L43" t="s">
        <v>4</v>
      </c>
      <c r="M43">
        <v>1</v>
      </c>
      <c r="N43">
        <v>1</v>
      </c>
      <c r="O43">
        <v>34</v>
      </c>
      <c r="P43" s="2">
        <f t="shared" si="6"/>
        <v>1</v>
      </c>
      <c r="Q43">
        <v>5</v>
      </c>
      <c r="R43" s="2">
        <f t="shared" si="7"/>
        <v>1</v>
      </c>
      <c r="S43">
        <v>5</v>
      </c>
      <c r="T43" s="2">
        <f t="shared" si="8"/>
        <v>1</v>
      </c>
      <c r="U43">
        <v>1</v>
      </c>
      <c r="V43">
        <v>99</v>
      </c>
      <c r="W43" s="2">
        <v>2</v>
      </c>
      <c r="X43">
        <f t="shared" si="9"/>
        <v>48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>
      <c r="A44" t="s">
        <v>31</v>
      </c>
      <c r="B44" t="s">
        <v>98</v>
      </c>
      <c r="C44" s="8">
        <v>42145</v>
      </c>
      <c r="D44" s="13">
        <v>2015</v>
      </c>
      <c r="E44" s="9" t="s">
        <v>144</v>
      </c>
      <c r="F44" s="9" t="s">
        <v>146</v>
      </c>
      <c r="G44" s="1">
        <v>3</v>
      </c>
      <c r="H44" t="s">
        <v>74</v>
      </c>
      <c r="I44" s="2" t="s">
        <v>289</v>
      </c>
      <c r="J44" t="s">
        <v>75</v>
      </c>
      <c r="K44">
        <v>2</v>
      </c>
      <c r="L44" t="s">
        <v>4</v>
      </c>
      <c r="M44">
        <v>0</v>
      </c>
      <c r="N44">
        <v>1</v>
      </c>
      <c r="O44">
        <v>120</v>
      </c>
      <c r="P44" s="2">
        <f t="shared" si="6"/>
        <v>0</v>
      </c>
      <c r="Q44">
        <v>0</v>
      </c>
      <c r="R44" s="2">
        <f t="shared" si="7"/>
        <v>1</v>
      </c>
      <c r="S44">
        <v>3</v>
      </c>
      <c r="T44" s="2">
        <f t="shared" si="8"/>
        <v>1</v>
      </c>
      <c r="U44">
        <v>1</v>
      </c>
      <c r="V44">
        <v>11</v>
      </c>
      <c r="W44" s="2">
        <v>0</v>
      </c>
      <c r="X44">
        <f t="shared" si="9"/>
        <v>126</v>
      </c>
    </row>
    <row r="45" spans="1:41" ht="15">
      <c r="A45" s="4" t="s">
        <v>85</v>
      </c>
      <c r="B45" t="s">
        <v>86</v>
      </c>
      <c r="C45" s="8">
        <v>42146</v>
      </c>
      <c r="D45" s="13">
        <v>2015</v>
      </c>
      <c r="E45" s="9" t="s">
        <v>144</v>
      </c>
      <c r="F45" s="9" t="s">
        <v>146</v>
      </c>
      <c r="G45" s="1">
        <v>3</v>
      </c>
      <c r="H45" t="s">
        <v>74</v>
      </c>
      <c r="I45" s="2" t="s">
        <v>289</v>
      </c>
      <c r="J45" t="s">
        <v>75</v>
      </c>
      <c r="K45">
        <v>2</v>
      </c>
      <c r="L45" t="s">
        <v>4</v>
      </c>
      <c r="M45">
        <v>0</v>
      </c>
      <c r="N45">
        <v>1</v>
      </c>
      <c r="P45" s="2">
        <f t="shared" si="6"/>
        <v>0</v>
      </c>
      <c r="R45" s="2">
        <f t="shared" si="7"/>
        <v>0</v>
      </c>
      <c r="T45" s="2">
        <f t="shared" si="8"/>
        <v>0</v>
      </c>
      <c r="W45" s="2">
        <v>0</v>
      </c>
      <c r="X45">
        <f t="shared" si="9"/>
        <v>0</v>
      </c>
    </row>
    <row r="46" spans="1:41">
      <c r="A46" t="s">
        <v>88</v>
      </c>
      <c r="B46" t="s">
        <v>89</v>
      </c>
      <c r="C46" s="8">
        <v>42149</v>
      </c>
      <c r="D46" s="13">
        <v>2015</v>
      </c>
      <c r="E46" s="9" t="s">
        <v>144</v>
      </c>
      <c r="F46" s="9" t="s">
        <v>146</v>
      </c>
      <c r="G46" s="1">
        <v>3</v>
      </c>
      <c r="H46" t="s">
        <v>74</v>
      </c>
      <c r="I46" s="2" t="s">
        <v>289</v>
      </c>
      <c r="J46" t="s">
        <v>75</v>
      </c>
      <c r="K46">
        <v>2</v>
      </c>
      <c r="L46" t="s">
        <v>4</v>
      </c>
      <c r="M46">
        <v>1</v>
      </c>
      <c r="N46">
        <v>1</v>
      </c>
      <c r="O46">
        <v>4</v>
      </c>
      <c r="P46" s="2">
        <f t="shared" si="6"/>
        <v>1</v>
      </c>
      <c r="Q46">
        <v>1</v>
      </c>
      <c r="R46" s="2">
        <f t="shared" si="7"/>
        <v>1</v>
      </c>
      <c r="S46">
        <v>1</v>
      </c>
      <c r="T46" s="2">
        <f t="shared" si="8"/>
        <v>0</v>
      </c>
      <c r="U46">
        <v>0</v>
      </c>
      <c r="V46">
        <v>1</v>
      </c>
      <c r="W46" s="2">
        <v>0</v>
      </c>
      <c r="X46">
        <f t="shared" si="9"/>
        <v>8</v>
      </c>
    </row>
    <row r="47" spans="1:41">
      <c r="A47" t="s">
        <v>23</v>
      </c>
      <c r="B47" t="s">
        <v>96</v>
      </c>
      <c r="C47" s="8">
        <v>42150</v>
      </c>
      <c r="D47" s="13">
        <v>2015</v>
      </c>
      <c r="E47" s="9" t="s">
        <v>144</v>
      </c>
      <c r="F47" s="9" t="s">
        <v>146</v>
      </c>
      <c r="G47" s="1">
        <v>3</v>
      </c>
      <c r="H47" t="s">
        <v>74</v>
      </c>
      <c r="I47" s="2" t="s">
        <v>289</v>
      </c>
      <c r="J47" t="s">
        <v>75</v>
      </c>
      <c r="K47">
        <v>2</v>
      </c>
      <c r="L47" t="s">
        <v>4</v>
      </c>
      <c r="M47">
        <v>1</v>
      </c>
      <c r="N47">
        <v>1</v>
      </c>
      <c r="O47">
        <v>10</v>
      </c>
      <c r="P47" s="2">
        <f t="shared" si="6"/>
        <v>0</v>
      </c>
      <c r="Q47">
        <v>0</v>
      </c>
      <c r="R47" s="2">
        <f t="shared" si="7"/>
        <v>1</v>
      </c>
      <c r="S47">
        <v>4</v>
      </c>
      <c r="T47" s="2">
        <f t="shared" si="8"/>
        <v>1</v>
      </c>
      <c r="U47">
        <v>3</v>
      </c>
      <c r="V47">
        <v>30</v>
      </c>
      <c r="W47" s="2">
        <v>0</v>
      </c>
      <c r="X47">
        <f t="shared" si="9"/>
        <v>19</v>
      </c>
    </row>
    <row r="48" spans="1:41">
      <c r="A48" t="s">
        <v>27</v>
      </c>
      <c r="B48" t="s">
        <v>99</v>
      </c>
      <c r="C48" s="8">
        <v>42152</v>
      </c>
      <c r="D48" s="13">
        <v>2015</v>
      </c>
      <c r="E48" s="9" t="s">
        <v>144</v>
      </c>
      <c r="F48" s="9" t="s">
        <v>146</v>
      </c>
      <c r="G48" s="1">
        <v>3</v>
      </c>
      <c r="H48" t="s">
        <v>74</v>
      </c>
      <c r="I48" s="2" t="s">
        <v>289</v>
      </c>
      <c r="J48" t="s">
        <v>75</v>
      </c>
      <c r="K48">
        <v>2</v>
      </c>
      <c r="L48" t="s">
        <v>4</v>
      </c>
      <c r="M48">
        <v>0</v>
      </c>
      <c r="N48">
        <v>1</v>
      </c>
      <c r="O48">
        <v>5</v>
      </c>
      <c r="P48" s="2">
        <f t="shared" si="6"/>
        <v>0</v>
      </c>
      <c r="Q48">
        <v>0</v>
      </c>
      <c r="R48" s="2">
        <f t="shared" si="7"/>
        <v>1</v>
      </c>
      <c r="S48">
        <v>2</v>
      </c>
      <c r="T48" s="2">
        <f t="shared" si="8"/>
        <v>0</v>
      </c>
      <c r="U48">
        <v>0</v>
      </c>
      <c r="V48">
        <v>0</v>
      </c>
      <c r="W48" s="2">
        <v>0</v>
      </c>
      <c r="X48">
        <f t="shared" si="9"/>
        <v>8</v>
      </c>
    </row>
    <row r="49" spans="1:41" s="7" customFormat="1">
      <c r="A49" t="s">
        <v>19</v>
      </c>
      <c r="B49" t="s">
        <v>104</v>
      </c>
      <c r="C49" s="8">
        <v>42154</v>
      </c>
      <c r="D49" s="13">
        <v>2015</v>
      </c>
      <c r="E49" s="9" t="s">
        <v>144</v>
      </c>
      <c r="F49" s="9" t="s">
        <v>146</v>
      </c>
      <c r="G49" s="1">
        <v>3</v>
      </c>
      <c r="H49" t="s">
        <v>74</v>
      </c>
      <c r="I49" s="2" t="s">
        <v>289</v>
      </c>
      <c r="J49" t="s">
        <v>75</v>
      </c>
      <c r="K49">
        <v>2</v>
      </c>
      <c r="L49" t="s">
        <v>4</v>
      </c>
      <c r="M49">
        <v>0</v>
      </c>
      <c r="N49">
        <v>1</v>
      </c>
      <c r="O49">
        <v>27</v>
      </c>
      <c r="P49" s="2">
        <f t="shared" si="6"/>
        <v>1</v>
      </c>
      <c r="Q49">
        <v>2</v>
      </c>
      <c r="R49" s="2">
        <f t="shared" si="7"/>
        <v>1</v>
      </c>
      <c r="S49">
        <v>9</v>
      </c>
      <c r="T49" s="2">
        <f t="shared" si="8"/>
        <v>1</v>
      </c>
      <c r="U49">
        <v>3</v>
      </c>
      <c r="V49">
        <v>51</v>
      </c>
      <c r="W49" s="2">
        <v>0</v>
      </c>
      <c r="X49">
        <f t="shared" si="9"/>
        <v>44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9</v>
      </c>
      <c r="B50" t="s">
        <v>102</v>
      </c>
      <c r="C50" s="8">
        <v>42166</v>
      </c>
      <c r="D50" s="13">
        <v>2015</v>
      </c>
      <c r="E50" s="8" t="s">
        <v>145</v>
      </c>
      <c r="F50" s="9" t="s">
        <v>146</v>
      </c>
      <c r="G50" s="1">
        <v>3</v>
      </c>
      <c r="H50" t="s">
        <v>74</v>
      </c>
      <c r="I50" s="2" t="s">
        <v>289</v>
      </c>
      <c r="J50" t="s">
        <v>75</v>
      </c>
      <c r="K50">
        <v>2</v>
      </c>
      <c r="L50" t="s">
        <v>4</v>
      </c>
      <c r="M50">
        <v>0</v>
      </c>
      <c r="N50">
        <v>1</v>
      </c>
      <c r="O50">
        <v>37</v>
      </c>
      <c r="P50" s="2">
        <f t="shared" si="6"/>
        <v>0</v>
      </c>
      <c r="Q50">
        <v>0</v>
      </c>
      <c r="R50" s="2">
        <f t="shared" si="7"/>
        <v>1</v>
      </c>
      <c r="S50">
        <v>4</v>
      </c>
      <c r="T50" s="2">
        <f t="shared" si="8"/>
        <v>0</v>
      </c>
      <c r="U50">
        <v>0</v>
      </c>
      <c r="V50">
        <v>36</v>
      </c>
      <c r="W50" s="2">
        <v>0</v>
      </c>
      <c r="X50">
        <f t="shared" si="9"/>
        <v>42</v>
      </c>
    </row>
    <row r="51" spans="1:41">
      <c r="A51" t="s">
        <v>81</v>
      </c>
      <c r="B51" t="s">
        <v>82</v>
      </c>
      <c r="C51" s="8">
        <v>42173</v>
      </c>
      <c r="D51" s="13">
        <v>2015</v>
      </c>
      <c r="E51" s="8" t="s">
        <v>145</v>
      </c>
      <c r="F51" s="9" t="s">
        <v>146</v>
      </c>
      <c r="G51" s="1">
        <v>3</v>
      </c>
      <c r="H51" t="s">
        <v>74</v>
      </c>
      <c r="I51" s="2" t="s">
        <v>289</v>
      </c>
      <c r="J51" t="s">
        <v>75</v>
      </c>
      <c r="K51">
        <v>2</v>
      </c>
      <c r="L51" t="s">
        <v>4</v>
      </c>
      <c r="M51">
        <v>1</v>
      </c>
      <c r="N51">
        <v>1</v>
      </c>
      <c r="O51">
        <v>115</v>
      </c>
      <c r="P51" s="2">
        <f t="shared" si="6"/>
        <v>1</v>
      </c>
      <c r="Q51">
        <v>1</v>
      </c>
      <c r="R51" s="2">
        <f t="shared" si="7"/>
        <v>1</v>
      </c>
      <c r="S51">
        <v>4</v>
      </c>
      <c r="T51" s="2">
        <f t="shared" si="8"/>
        <v>1</v>
      </c>
      <c r="U51">
        <v>9</v>
      </c>
      <c r="V51">
        <v>172</v>
      </c>
      <c r="W51" s="14">
        <v>3</v>
      </c>
      <c r="X51">
        <f t="shared" si="9"/>
        <v>132</v>
      </c>
      <c r="Y51" t="s">
        <v>284</v>
      </c>
    </row>
    <row r="52" spans="1:41">
      <c r="A52" t="s">
        <v>36</v>
      </c>
      <c r="B52" t="s">
        <v>92</v>
      </c>
      <c r="C52" s="8">
        <v>42179</v>
      </c>
      <c r="D52" s="13">
        <v>2015</v>
      </c>
      <c r="E52" s="8" t="s">
        <v>145</v>
      </c>
      <c r="F52" s="9" t="s">
        <v>146</v>
      </c>
      <c r="G52" s="1">
        <v>3</v>
      </c>
      <c r="H52" t="s">
        <v>74</v>
      </c>
      <c r="I52" s="2" t="s">
        <v>289</v>
      </c>
      <c r="J52" t="s">
        <v>75</v>
      </c>
      <c r="K52">
        <v>2</v>
      </c>
      <c r="L52" t="s">
        <v>4</v>
      </c>
      <c r="M52">
        <v>0</v>
      </c>
      <c r="N52">
        <v>1</v>
      </c>
      <c r="O52" s="5">
        <v>4</v>
      </c>
      <c r="P52" s="2">
        <f t="shared" si="6"/>
        <v>1</v>
      </c>
      <c r="Q52">
        <v>2</v>
      </c>
      <c r="R52" s="2">
        <f t="shared" si="7"/>
        <v>1</v>
      </c>
      <c r="S52">
        <v>13</v>
      </c>
      <c r="T52" s="2">
        <f t="shared" si="8"/>
        <v>1</v>
      </c>
      <c r="U52">
        <v>3</v>
      </c>
      <c r="V52">
        <v>0</v>
      </c>
      <c r="W52" s="5">
        <v>0</v>
      </c>
      <c r="X52">
        <f t="shared" si="9"/>
        <v>25</v>
      </c>
      <c r="Y52" s="5"/>
    </row>
    <row r="53" spans="1:41">
      <c r="A53" t="s">
        <v>77</v>
      </c>
      <c r="B53" t="s">
        <v>78</v>
      </c>
      <c r="C53" s="8">
        <v>42180</v>
      </c>
      <c r="D53" s="13">
        <v>2015</v>
      </c>
      <c r="E53" s="8" t="s">
        <v>145</v>
      </c>
      <c r="F53" s="9" t="s">
        <v>146</v>
      </c>
      <c r="G53" s="1">
        <v>3</v>
      </c>
      <c r="H53" t="s">
        <v>74</v>
      </c>
      <c r="I53" s="2" t="s">
        <v>289</v>
      </c>
      <c r="J53" t="s">
        <v>75</v>
      </c>
      <c r="K53">
        <v>2</v>
      </c>
      <c r="L53" t="s">
        <v>4</v>
      </c>
      <c r="M53">
        <v>0</v>
      </c>
      <c r="N53">
        <v>1</v>
      </c>
      <c r="O53">
        <v>39</v>
      </c>
      <c r="P53" s="2">
        <f t="shared" si="6"/>
        <v>0</v>
      </c>
      <c r="Q53">
        <v>0</v>
      </c>
      <c r="R53" s="2">
        <f t="shared" si="7"/>
        <v>0</v>
      </c>
      <c r="S53">
        <v>0</v>
      </c>
      <c r="T53" s="2">
        <f t="shared" si="8"/>
        <v>0</v>
      </c>
      <c r="U53">
        <v>0</v>
      </c>
      <c r="V53">
        <v>0</v>
      </c>
      <c r="W53" s="2">
        <v>0</v>
      </c>
      <c r="X53">
        <f t="shared" si="9"/>
        <v>39</v>
      </c>
    </row>
    <row r="54" spans="1:41">
      <c r="A54" t="s">
        <v>50</v>
      </c>
      <c r="B54" t="s">
        <v>76</v>
      </c>
      <c r="C54" s="8">
        <v>42182</v>
      </c>
      <c r="D54" s="13">
        <v>2015</v>
      </c>
      <c r="E54" s="8" t="s">
        <v>145</v>
      </c>
      <c r="F54" s="9" t="s">
        <v>146</v>
      </c>
      <c r="G54" s="1">
        <v>3</v>
      </c>
      <c r="H54" t="s">
        <v>74</v>
      </c>
      <c r="I54" s="2" t="s">
        <v>289</v>
      </c>
      <c r="J54" t="s">
        <v>75</v>
      </c>
      <c r="K54">
        <v>2</v>
      </c>
      <c r="L54" t="s">
        <v>4</v>
      </c>
      <c r="M54">
        <v>0</v>
      </c>
      <c r="N54">
        <v>1</v>
      </c>
      <c r="O54">
        <v>2</v>
      </c>
      <c r="P54" s="2">
        <f t="shared" si="6"/>
        <v>0</v>
      </c>
      <c r="Q54">
        <v>0</v>
      </c>
      <c r="R54" s="2">
        <f t="shared" si="7"/>
        <v>0</v>
      </c>
      <c r="S54">
        <v>0</v>
      </c>
      <c r="T54" s="2">
        <f t="shared" si="8"/>
        <v>0</v>
      </c>
      <c r="U54">
        <v>0</v>
      </c>
      <c r="V54">
        <v>0</v>
      </c>
      <c r="W54" s="2">
        <v>0</v>
      </c>
      <c r="X54">
        <f t="shared" si="9"/>
        <v>2</v>
      </c>
    </row>
    <row r="55" spans="1:41">
      <c r="A55" t="s">
        <v>72</v>
      </c>
      <c r="B55" t="s">
        <v>73</v>
      </c>
      <c r="C55" s="8">
        <v>42188</v>
      </c>
      <c r="D55" s="13">
        <v>2015</v>
      </c>
      <c r="E55" s="8" t="s">
        <v>145</v>
      </c>
      <c r="F55" s="9" t="s">
        <v>146</v>
      </c>
      <c r="G55" s="1">
        <v>3</v>
      </c>
      <c r="H55" t="s">
        <v>74</v>
      </c>
      <c r="I55" s="2" t="s">
        <v>289</v>
      </c>
      <c r="J55" t="s">
        <v>75</v>
      </c>
      <c r="K55">
        <v>2</v>
      </c>
      <c r="L55" t="s">
        <v>4</v>
      </c>
      <c r="M55">
        <v>0</v>
      </c>
      <c r="N55">
        <v>1</v>
      </c>
      <c r="O55">
        <v>2</v>
      </c>
      <c r="P55" s="2">
        <f t="shared" si="6"/>
        <v>0</v>
      </c>
      <c r="Q55">
        <v>0</v>
      </c>
      <c r="R55" s="2">
        <f t="shared" si="7"/>
        <v>1</v>
      </c>
      <c r="S55">
        <v>1</v>
      </c>
      <c r="T55" s="2">
        <f t="shared" si="8"/>
        <v>0</v>
      </c>
      <c r="U55">
        <v>0</v>
      </c>
      <c r="V55">
        <v>11</v>
      </c>
      <c r="W55" s="2">
        <v>0</v>
      </c>
      <c r="X55">
        <f t="shared" si="9"/>
        <v>4</v>
      </c>
    </row>
    <row r="56" spans="1:41">
      <c r="A56" t="s">
        <v>83</v>
      </c>
      <c r="B56" t="s">
        <v>84</v>
      </c>
      <c r="C56" s="8">
        <v>42212</v>
      </c>
      <c r="D56" s="13">
        <v>2015</v>
      </c>
      <c r="E56" s="8" t="s">
        <v>145</v>
      </c>
      <c r="F56" s="9" t="s">
        <v>146</v>
      </c>
      <c r="G56" s="1">
        <v>3</v>
      </c>
      <c r="H56" t="s">
        <v>74</v>
      </c>
      <c r="I56" s="2" t="s">
        <v>289</v>
      </c>
      <c r="J56" t="s">
        <v>75</v>
      </c>
      <c r="K56">
        <v>2</v>
      </c>
      <c r="L56" t="s">
        <v>4</v>
      </c>
      <c r="M56">
        <v>1</v>
      </c>
      <c r="N56">
        <v>1</v>
      </c>
      <c r="O56">
        <v>2</v>
      </c>
      <c r="P56" s="2">
        <f t="shared" si="6"/>
        <v>1</v>
      </c>
      <c r="Q56">
        <v>3</v>
      </c>
      <c r="R56" s="2">
        <f t="shared" si="7"/>
        <v>0</v>
      </c>
      <c r="S56">
        <v>0</v>
      </c>
      <c r="T56" s="2">
        <f t="shared" si="8"/>
        <v>0</v>
      </c>
      <c r="U56">
        <v>0</v>
      </c>
      <c r="V56">
        <v>22</v>
      </c>
      <c r="W56" s="2">
        <v>0</v>
      </c>
      <c r="X56">
        <f t="shared" si="9"/>
        <v>6</v>
      </c>
    </row>
    <row r="57" spans="1:41">
      <c r="A57" t="s">
        <v>148</v>
      </c>
      <c r="B57" t="s">
        <v>172</v>
      </c>
      <c r="C57" s="8">
        <v>42452</v>
      </c>
      <c r="D57" s="6">
        <v>2016</v>
      </c>
      <c r="E57" s="8" t="s">
        <v>144</v>
      </c>
      <c r="F57" s="8" t="s">
        <v>146</v>
      </c>
      <c r="G57" s="1">
        <v>3</v>
      </c>
      <c r="H57" s="8" t="s">
        <v>74</v>
      </c>
      <c r="I57" s="2" t="s">
        <v>289</v>
      </c>
      <c r="J57" s="8" t="s">
        <v>75</v>
      </c>
      <c r="K57">
        <v>2</v>
      </c>
      <c r="L57" s="8" t="s">
        <v>4</v>
      </c>
      <c r="M57">
        <v>1</v>
      </c>
      <c r="N57">
        <v>1</v>
      </c>
      <c r="O57">
        <v>11</v>
      </c>
      <c r="P57" s="2">
        <f t="shared" si="6"/>
        <v>1</v>
      </c>
      <c r="Q57">
        <v>3</v>
      </c>
      <c r="R57" s="2">
        <f t="shared" si="7"/>
        <v>1</v>
      </c>
      <c r="S57">
        <v>1</v>
      </c>
      <c r="T57" s="2">
        <f t="shared" si="8"/>
        <v>1</v>
      </c>
      <c r="U57">
        <v>8</v>
      </c>
      <c r="V57">
        <v>90</v>
      </c>
      <c r="W57" s="2">
        <v>0</v>
      </c>
      <c r="X57">
        <v>23</v>
      </c>
    </row>
    <row r="58" spans="1:41">
      <c r="A58" t="s">
        <v>173</v>
      </c>
      <c r="B58" t="s">
        <v>174</v>
      </c>
      <c r="C58" s="8">
        <v>42454</v>
      </c>
      <c r="D58" s="6">
        <v>2016</v>
      </c>
      <c r="E58" s="8" t="s">
        <v>144</v>
      </c>
      <c r="F58" s="8" t="s">
        <v>146</v>
      </c>
      <c r="G58" s="1">
        <v>3</v>
      </c>
      <c r="H58" s="8" t="s">
        <v>74</v>
      </c>
      <c r="I58" s="2" t="s">
        <v>289</v>
      </c>
      <c r="J58" s="8" t="s">
        <v>75</v>
      </c>
      <c r="K58">
        <v>2</v>
      </c>
      <c r="L58" s="8" t="s">
        <v>4</v>
      </c>
      <c r="M58">
        <v>1</v>
      </c>
      <c r="N58">
        <v>1</v>
      </c>
      <c r="O58">
        <v>1</v>
      </c>
      <c r="P58" s="2">
        <f t="shared" si="6"/>
        <v>1</v>
      </c>
      <c r="Q58">
        <v>2</v>
      </c>
      <c r="R58" s="2">
        <f t="shared" si="7"/>
        <v>1</v>
      </c>
      <c r="S58">
        <v>2</v>
      </c>
      <c r="T58" s="2">
        <f t="shared" si="8"/>
        <v>0</v>
      </c>
      <c r="U58">
        <v>0</v>
      </c>
      <c r="V58">
        <v>0</v>
      </c>
      <c r="W58" s="2">
        <v>0</v>
      </c>
      <c r="X58">
        <v>5</v>
      </c>
    </row>
    <row r="59" spans="1:41">
      <c r="A59" t="s">
        <v>100</v>
      </c>
      <c r="B59" t="s">
        <v>101</v>
      </c>
      <c r="C59" s="8">
        <v>42165</v>
      </c>
      <c r="D59" s="13">
        <v>2015</v>
      </c>
      <c r="E59" s="8" t="s">
        <v>145</v>
      </c>
      <c r="F59" s="9" t="s">
        <v>146</v>
      </c>
      <c r="G59" s="1">
        <v>3</v>
      </c>
      <c r="H59" t="s">
        <v>74</v>
      </c>
      <c r="I59" s="2" t="s">
        <v>289</v>
      </c>
      <c r="J59" t="s">
        <v>75</v>
      </c>
      <c r="K59">
        <v>2</v>
      </c>
      <c r="L59" t="s">
        <v>4</v>
      </c>
      <c r="M59">
        <v>0</v>
      </c>
      <c r="N59">
        <v>0</v>
      </c>
      <c r="O59">
        <v>0</v>
      </c>
      <c r="P59" s="2">
        <f t="shared" si="6"/>
        <v>1</v>
      </c>
      <c r="Q59">
        <v>26</v>
      </c>
      <c r="R59" s="2">
        <f t="shared" si="7"/>
        <v>1</v>
      </c>
      <c r="S59">
        <v>4</v>
      </c>
      <c r="T59" s="2">
        <f t="shared" si="8"/>
        <v>0</v>
      </c>
      <c r="U59">
        <v>0</v>
      </c>
      <c r="V59">
        <v>0</v>
      </c>
      <c r="W59" s="2">
        <v>0</v>
      </c>
      <c r="X59">
        <f>SUM(O59:U59)</f>
        <v>32</v>
      </c>
    </row>
    <row r="60" spans="1:41">
      <c r="A60" s="3" t="s">
        <v>79</v>
      </c>
      <c r="B60" s="3" t="s">
        <v>80</v>
      </c>
      <c r="C60" s="11">
        <v>42191</v>
      </c>
      <c r="D60" s="13">
        <v>2015</v>
      </c>
      <c r="E60" s="8" t="s">
        <v>145</v>
      </c>
      <c r="F60" s="9" t="s">
        <v>146</v>
      </c>
      <c r="G60" s="1">
        <v>3</v>
      </c>
      <c r="H60" s="3" t="s">
        <v>74</v>
      </c>
      <c r="I60" s="2" t="s">
        <v>289</v>
      </c>
      <c r="J60" t="s">
        <v>75</v>
      </c>
      <c r="K60">
        <v>2</v>
      </c>
      <c r="L60" t="s">
        <v>4</v>
      </c>
      <c r="M60">
        <v>0</v>
      </c>
      <c r="N60" s="3">
        <v>0</v>
      </c>
      <c r="O60">
        <v>0</v>
      </c>
      <c r="P60" s="2">
        <f t="shared" si="6"/>
        <v>0</v>
      </c>
      <c r="Q60">
        <v>0</v>
      </c>
      <c r="R60" s="2">
        <f t="shared" si="7"/>
        <v>1</v>
      </c>
      <c r="S60" s="3">
        <v>4</v>
      </c>
      <c r="T60" s="2">
        <f t="shared" si="8"/>
        <v>0</v>
      </c>
      <c r="U60">
        <v>0</v>
      </c>
      <c r="V60" s="3">
        <v>0</v>
      </c>
      <c r="W60" s="2">
        <v>0</v>
      </c>
      <c r="X60" s="3">
        <f>SUM(O60:U60)</f>
        <v>5</v>
      </c>
    </row>
    <row r="61" spans="1:41">
      <c r="A61" t="s">
        <v>93</v>
      </c>
      <c r="B61" t="s">
        <v>94</v>
      </c>
      <c r="C61" s="8">
        <v>42227</v>
      </c>
      <c r="D61" s="13">
        <v>2015</v>
      </c>
      <c r="E61" s="8" t="s">
        <v>145</v>
      </c>
      <c r="F61" s="9" t="s">
        <v>146</v>
      </c>
      <c r="G61" s="1">
        <v>3</v>
      </c>
      <c r="H61" t="s">
        <v>74</v>
      </c>
      <c r="I61" s="2" t="s">
        <v>289</v>
      </c>
      <c r="J61" t="s">
        <v>75</v>
      </c>
      <c r="K61">
        <v>2</v>
      </c>
      <c r="L61" t="s">
        <v>4</v>
      </c>
      <c r="M61">
        <v>0</v>
      </c>
      <c r="N61">
        <v>0</v>
      </c>
      <c r="O61">
        <v>0</v>
      </c>
      <c r="P61" s="2">
        <f t="shared" si="6"/>
        <v>1</v>
      </c>
      <c r="Q61">
        <v>1</v>
      </c>
      <c r="R61" s="2">
        <f t="shared" si="7"/>
        <v>0</v>
      </c>
      <c r="S61">
        <v>0</v>
      </c>
      <c r="T61" s="2">
        <f t="shared" si="8"/>
        <v>0</v>
      </c>
      <c r="U61">
        <v>0</v>
      </c>
      <c r="V61">
        <v>0</v>
      </c>
      <c r="W61" s="2">
        <v>0</v>
      </c>
      <c r="X61">
        <f>SUM(O61:U61)</f>
        <v>2</v>
      </c>
    </row>
    <row r="62" spans="1:41">
      <c r="A62" t="s">
        <v>90</v>
      </c>
      <c r="B62" t="s">
        <v>91</v>
      </c>
      <c r="C62" s="8">
        <v>42229</v>
      </c>
      <c r="D62" s="13">
        <v>2015</v>
      </c>
      <c r="E62" s="8" t="s">
        <v>145</v>
      </c>
      <c r="F62" s="9" t="s">
        <v>146</v>
      </c>
      <c r="G62" s="1">
        <v>3</v>
      </c>
      <c r="H62" t="s">
        <v>74</v>
      </c>
      <c r="I62" s="2" t="s">
        <v>289</v>
      </c>
      <c r="J62" t="s">
        <v>75</v>
      </c>
      <c r="K62">
        <v>2</v>
      </c>
      <c r="L62" t="s">
        <v>4</v>
      </c>
      <c r="M62">
        <v>1</v>
      </c>
      <c r="N62">
        <v>0</v>
      </c>
      <c r="O62" s="2">
        <v>0</v>
      </c>
      <c r="P62" s="2">
        <f t="shared" si="6"/>
        <v>0</v>
      </c>
      <c r="Q62">
        <v>0</v>
      </c>
      <c r="R62" s="2">
        <f t="shared" si="7"/>
        <v>1</v>
      </c>
      <c r="S62">
        <v>1</v>
      </c>
      <c r="T62" s="2">
        <f t="shared" si="8"/>
        <v>0</v>
      </c>
      <c r="U62">
        <v>0</v>
      </c>
      <c r="V62">
        <v>0</v>
      </c>
      <c r="W62" s="2">
        <v>0</v>
      </c>
      <c r="X62">
        <f>SUM(O62:U62)</f>
        <v>2</v>
      </c>
      <c r="Y62" s="2"/>
    </row>
    <row r="63" spans="1:41">
      <c r="A63" t="s">
        <v>268</v>
      </c>
      <c r="B63" t="s">
        <v>269</v>
      </c>
      <c r="C63" s="8">
        <v>42457</v>
      </c>
      <c r="D63">
        <v>2016</v>
      </c>
      <c r="E63" t="s">
        <v>144</v>
      </c>
      <c r="F63" t="s">
        <v>146</v>
      </c>
      <c r="G63">
        <v>3</v>
      </c>
      <c r="H63" t="s">
        <v>74</v>
      </c>
      <c r="I63" s="2" t="s">
        <v>289</v>
      </c>
      <c r="J63" t="s">
        <v>75</v>
      </c>
      <c r="K63">
        <v>1</v>
      </c>
      <c r="L63" t="s">
        <v>4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20</v>
      </c>
      <c r="W63">
        <v>1</v>
      </c>
      <c r="X63">
        <v>0</v>
      </c>
      <c r="Y63" t="s">
        <v>282</v>
      </c>
    </row>
    <row r="64" spans="1:41">
      <c r="A64" t="s">
        <v>161</v>
      </c>
      <c r="B64" t="s">
        <v>162</v>
      </c>
      <c r="C64" s="8">
        <v>42462</v>
      </c>
      <c r="D64" s="6">
        <v>2016</v>
      </c>
      <c r="E64" s="8" t="s">
        <v>144</v>
      </c>
      <c r="F64" s="8" t="s">
        <v>146</v>
      </c>
      <c r="G64" s="1">
        <v>3</v>
      </c>
      <c r="H64" s="8" t="s">
        <v>74</v>
      </c>
      <c r="I64" s="2" t="s">
        <v>289</v>
      </c>
      <c r="J64" s="8" t="s">
        <v>75</v>
      </c>
      <c r="K64">
        <v>1</v>
      </c>
      <c r="L64" s="8" t="s">
        <v>4</v>
      </c>
      <c r="M64">
        <v>1</v>
      </c>
      <c r="N64">
        <v>0</v>
      </c>
      <c r="O64">
        <v>0</v>
      </c>
      <c r="P64" s="2">
        <f t="shared" ref="P64:P94" si="10">IF(Q64&gt;0,1,0)</f>
        <v>0</v>
      </c>
      <c r="Q64">
        <v>0</v>
      </c>
      <c r="R64" s="2">
        <f t="shared" ref="R64:R94" si="11">IF(S64&gt;0,1,0)</f>
        <v>0</v>
      </c>
      <c r="S64">
        <v>0</v>
      </c>
      <c r="T64" s="2">
        <f t="shared" ref="T64:T94" si="12">IF(U64&gt;0,1,0)</f>
        <v>0</v>
      </c>
      <c r="U64">
        <v>0</v>
      </c>
      <c r="V64">
        <v>5</v>
      </c>
      <c r="W64" s="2">
        <v>2</v>
      </c>
      <c r="X64">
        <v>0</v>
      </c>
    </row>
    <row r="65" spans="1:24">
      <c r="A65" t="s">
        <v>163</v>
      </c>
      <c r="B65" t="s">
        <v>164</v>
      </c>
      <c r="C65" s="8">
        <v>42463</v>
      </c>
      <c r="D65" s="6">
        <v>2016</v>
      </c>
      <c r="E65" s="8" t="s">
        <v>144</v>
      </c>
      <c r="F65" s="8" t="s">
        <v>146</v>
      </c>
      <c r="G65" s="1">
        <v>3</v>
      </c>
      <c r="H65" s="8" t="s">
        <v>74</v>
      </c>
      <c r="I65" s="2" t="s">
        <v>289</v>
      </c>
      <c r="J65" s="8" t="s">
        <v>75</v>
      </c>
      <c r="K65">
        <v>1</v>
      </c>
      <c r="L65" s="8" t="s">
        <v>4</v>
      </c>
      <c r="M65">
        <v>1</v>
      </c>
      <c r="N65">
        <v>0</v>
      </c>
      <c r="O65">
        <v>0</v>
      </c>
      <c r="P65" s="2">
        <f t="shared" si="10"/>
        <v>0</v>
      </c>
      <c r="Q65">
        <v>0</v>
      </c>
      <c r="R65" s="2">
        <f t="shared" si="11"/>
        <v>1</v>
      </c>
      <c r="S65">
        <v>1</v>
      </c>
      <c r="T65" s="2">
        <f t="shared" si="12"/>
        <v>0</v>
      </c>
      <c r="U65">
        <v>0</v>
      </c>
      <c r="V65">
        <v>0</v>
      </c>
      <c r="W65" s="2">
        <v>0</v>
      </c>
      <c r="X65">
        <v>1</v>
      </c>
    </row>
    <row r="66" spans="1:24">
      <c r="A66" t="s">
        <v>5</v>
      </c>
      <c r="B66" t="s">
        <v>107</v>
      </c>
      <c r="C66" s="8">
        <v>42129</v>
      </c>
      <c r="D66" s="13">
        <v>2015</v>
      </c>
      <c r="E66" s="9" t="s">
        <v>144</v>
      </c>
      <c r="F66" s="9" t="s">
        <v>146</v>
      </c>
      <c r="G66" s="1">
        <v>4</v>
      </c>
      <c r="H66" t="s">
        <v>106</v>
      </c>
      <c r="I66" s="2" t="s">
        <v>289</v>
      </c>
      <c r="J66" t="s">
        <v>75</v>
      </c>
      <c r="K66">
        <v>2</v>
      </c>
      <c r="L66" t="s">
        <v>106</v>
      </c>
      <c r="M66">
        <v>0</v>
      </c>
      <c r="N66" s="6">
        <v>1</v>
      </c>
      <c r="O66">
        <v>2</v>
      </c>
      <c r="P66" s="2">
        <f t="shared" si="10"/>
        <v>1</v>
      </c>
      <c r="Q66">
        <v>1</v>
      </c>
      <c r="R66" s="2">
        <f t="shared" si="11"/>
        <v>0</v>
      </c>
      <c r="S66" s="6">
        <v>0</v>
      </c>
      <c r="T66" s="2">
        <f t="shared" si="12"/>
        <v>0</v>
      </c>
      <c r="U66" s="6">
        <v>0</v>
      </c>
      <c r="V66" s="6">
        <v>8</v>
      </c>
      <c r="W66" s="2">
        <v>0</v>
      </c>
      <c r="X66">
        <f t="shared" ref="X66:X86" si="13">SUM(O66:U66)</f>
        <v>4</v>
      </c>
    </row>
    <row r="67" spans="1:24">
      <c r="A67" t="s">
        <v>11</v>
      </c>
      <c r="B67" t="s">
        <v>125</v>
      </c>
      <c r="C67" s="8">
        <v>42135</v>
      </c>
      <c r="D67" s="13">
        <v>2015</v>
      </c>
      <c r="E67" s="9" t="s">
        <v>144</v>
      </c>
      <c r="F67" s="9" t="s">
        <v>146</v>
      </c>
      <c r="G67" s="1">
        <v>4</v>
      </c>
      <c r="H67" t="s">
        <v>106</v>
      </c>
      <c r="I67" s="2" t="s">
        <v>289</v>
      </c>
      <c r="J67" t="s">
        <v>75</v>
      </c>
      <c r="K67">
        <v>2</v>
      </c>
      <c r="L67" t="s">
        <v>106</v>
      </c>
      <c r="M67">
        <v>0</v>
      </c>
      <c r="N67" s="6">
        <v>1</v>
      </c>
      <c r="O67">
        <v>130</v>
      </c>
      <c r="P67" s="2">
        <f t="shared" si="10"/>
        <v>0</v>
      </c>
      <c r="Q67">
        <v>0</v>
      </c>
      <c r="R67" s="2">
        <f t="shared" si="11"/>
        <v>0</v>
      </c>
      <c r="S67" s="6">
        <v>0</v>
      </c>
      <c r="T67" s="2">
        <f t="shared" si="12"/>
        <v>0</v>
      </c>
      <c r="U67" s="6">
        <v>0</v>
      </c>
      <c r="V67" s="6">
        <v>0</v>
      </c>
      <c r="W67" s="2">
        <v>0</v>
      </c>
      <c r="X67">
        <f t="shared" si="13"/>
        <v>130</v>
      </c>
    </row>
    <row r="68" spans="1:24">
      <c r="A68" t="s">
        <v>130</v>
      </c>
      <c r="B68" t="s">
        <v>131</v>
      </c>
      <c r="C68" s="8">
        <v>42138</v>
      </c>
      <c r="D68" s="13">
        <v>2015</v>
      </c>
      <c r="E68" s="9" t="s">
        <v>144</v>
      </c>
      <c r="F68" s="9" t="s">
        <v>146</v>
      </c>
      <c r="G68" s="1">
        <v>4</v>
      </c>
      <c r="H68" t="s">
        <v>106</v>
      </c>
      <c r="I68" s="2" t="s">
        <v>289</v>
      </c>
      <c r="J68" t="s">
        <v>75</v>
      </c>
      <c r="K68">
        <v>2</v>
      </c>
      <c r="L68" t="s">
        <v>106</v>
      </c>
      <c r="M68">
        <v>0</v>
      </c>
      <c r="N68" s="6">
        <v>1</v>
      </c>
      <c r="O68">
        <v>11</v>
      </c>
      <c r="P68" s="2">
        <f t="shared" si="10"/>
        <v>1</v>
      </c>
      <c r="Q68">
        <v>3</v>
      </c>
      <c r="R68" s="2">
        <f t="shared" si="11"/>
        <v>1</v>
      </c>
      <c r="S68" s="6">
        <v>1</v>
      </c>
      <c r="T68" s="2">
        <f t="shared" si="12"/>
        <v>0</v>
      </c>
      <c r="U68" s="6">
        <v>0</v>
      </c>
      <c r="V68" s="6">
        <v>0</v>
      </c>
      <c r="W68" s="7">
        <v>0</v>
      </c>
      <c r="X68">
        <f t="shared" si="13"/>
        <v>17</v>
      </c>
    </row>
    <row r="69" spans="1:24">
      <c r="A69" t="s">
        <v>127</v>
      </c>
      <c r="B69" t="s">
        <v>128</v>
      </c>
      <c r="C69" s="8">
        <v>42144</v>
      </c>
      <c r="D69" s="13">
        <v>2015</v>
      </c>
      <c r="E69" s="9" t="s">
        <v>144</v>
      </c>
      <c r="F69" s="9" t="s">
        <v>146</v>
      </c>
      <c r="G69" s="1">
        <v>4</v>
      </c>
      <c r="H69" t="s">
        <v>106</v>
      </c>
      <c r="I69" s="2" t="s">
        <v>289</v>
      </c>
      <c r="J69" t="s">
        <v>75</v>
      </c>
      <c r="K69">
        <v>2</v>
      </c>
      <c r="L69" t="s">
        <v>106</v>
      </c>
      <c r="M69">
        <v>0</v>
      </c>
      <c r="N69" s="6">
        <v>1</v>
      </c>
      <c r="O69">
        <v>27</v>
      </c>
      <c r="P69" s="2">
        <f t="shared" si="10"/>
        <v>1</v>
      </c>
      <c r="Q69">
        <v>8</v>
      </c>
      <c r="R69" s="2">
        <f t="shared" si="11"/>
        <v>0</v>
      </c>
      <c r="S69" s="6">
        <v>0</v>
      </c>
      <c r="T69" s="2">
        <f t="shared" si="12"/>
        <v>1</v>
      </c>
      <c r="U69" s="6">
        <v>3</v>
      </c>
      <c r="V69" s="6">
        <v>2</v>
      </c>
      <c r="W69" s="2">
        <v>0</v>
      </c>
      <c r="X69">
        <f t="shared" si="13"/>
        <v>40</v>
      </c>
    </row>
    <row r="70" spans="1:24">
      <c r="A70" t="s">
        <v>0</v>
      </c>
      <c r="B70" t="s">
        <v>129</v>
      </c>
      <c r="C70" s="8">
        <v>42145</v>
      </c>
      <c r="D70" s="13">
        <v>2015</v>
      </c>
      <c r="E70" s="9" t="s">
        <v>144</v>
      </c>
      <c r="F70" s="9" t="s">
        <v>146</v>
      </c>
      <c r="G70" s="1">
        <v>4</v>
      </c>
      <c r="H70" t="s">
        <v>106</v>
      </c>
      <c r="I70" s="2" t="s">
        <v>289</v>
      </c>
      <c r="J70" t="s">
        <v>75</v>
      </c>
      <c r="K70">
        <v>2</v>
      </c>
      <c r="L70" t="s">
        <v>106</v>
      </c>
      <c r="M70">
        <v>0</v>
      </c>
      <c r="N70" s="6">
        <v>1</v>
      </c>
      <c r="O70">
        <v>40</v>
      </c>
      <c r="P70" s="2">
        <f t="shared" si="10"/>
        <v>0</v>
      </c>
      <c r="Q70">
        <v>0</v>
      </c>
      <c r="R70" s="2">
        <f t="shared" si="11"/>
        <v>1</v>
      </c>
      <c r="S70" s="6">
        <v>2</v>
      </c>
      <c r="T70" s="2">
        <f t="shared" si="12"/>
        <v>0</v>
      </c>
      <c r="U70" s="6">
        <v>0</v>
      </c>
      <c r="V70" s="6">
        <v>57</v>
      </c>
      <c r="W70" s="2">
        <v>0</v>
      </c>
      <c r="X70">
        <f t="shared" si="13"/>
        <v>43</v>
      </c>
    </row>
    <row r="71" spans="1:24">
      <c r="A71" t="s">
        <v>23</v>
      </c>
      <c r="B71" t="s">
        <v>117</v>
      </c>
      <c r="C71" s="8">
        <v>42149</v>
      </c>
      <c r="D71" s="13">
        <v>2015</v>
      </c>
      <c r="E71" s="9" t="s">
        <v>144</v>
      </c>
      <c r="F71" s="9" t="s">
        <v>146</v>
      </c>
      <c r="G71" s="1">
        <v>4</v>
      </c>
      <c r="H71" t="s">
        <v>106</v>
      </c>
      <c r="I71" s="2" t="s">
        <v>289</v>
      </c>
      <c r="J71" t="s">
        <v>75</v>
      </c>
      <c r="K71">
        <v>2</v>
      </c>
      <c r="L71" t="s">
        <v>106</v>
      </c>
      <c r="M71">
        <v>0</v>
      </c>
      <c r="N71" s="6">
        <v>1</v>
      </c>
      <c r="O71">
        <v>1</v>
      </c>
      <c r="P71" s="2">
        <f t="shared" si="10"/>
        <v>1</v>
      </c>
      <c r="Q71">
        <v>2</v>
      </c>
      <c r="R71" s="2">
        <f t="shared" si="11"/>
        <v>0</v>
      </c>
      <c r="S71" s="6">
        <v>0</v>
      </c>
      <c r="T71" s="2">
        <f t="shared" si="12"/>
        <v>0</v>
      </c>
      <c r="U71" s="6">
        <v>0</v>
      </c>
      <c r="V71" s="6">
        <v>0</v>
      </c>
      <c r="W71" s="2">
        <v>0</v>
      </c>
      <c r="X71">
        <f t="shared" si="13"/>
        <v>4</v>
      </c>
    </row>
    <row r="72" spans="1:24">
      <c r="A72" t="s">
        <v>9</v>
      </c>
      <c r="B72" t="s">
        <v>136</v>
      </c>
      <c r="C72" s="8">
        <v>42165</v>
      </c>
      <c r="D72" s="13">
        <v>2015</v>
      </c>
      <c r="E72" s="8" t="s">
        <v>145</v>
      </c>
      <c r="F72" s="9" t="s">
        <v>146</v>
      </c>
      <c r="G72" s="1">
        <v>4</v>
      </c>
      <c r="H72" t="s">
        <v>106</v>
      </c>
      <c r="I72" s="2" t="s">
        <v>289</v>
      </c>
      <c r="J72" t="s">
        <v>75</v>
      </c>
      <c r="K72">
        <v>2</v>
      </c>
      <c r="L72" t="s">
        <v>106</v>
      </c>
      <c r="M72">
        <v>0</v>
      </c>
      <c r="N72">
        <v>1</v>
      </c>
      <c r="O72">
        <v>36</v>
      </c>
      <c r="P72" s="2">
        <f t="shared" si="10"/>
        <v>1</v>
      </c>
      <c r="Q72">
        <v>4</v>
      </c>
      <c r="R72" s="2">
        <f t="shared" si="11"/>
        <v>1</v>
      </c>
      <c r="S72">
        <v>1</v>
      </c>
      <c r="T72" s="2">
        <f t="shared" si="12"/>
        <v>0</v>
      </c>
      <c r="U72">
        <v>0</v>
      </c>
      <c r="V72">
        <v>0</v>
      </c>
      <c r="W72" s="2">
        <v>0</v>
      </c>
      <c r="X72">
        <f t="shared" si="13"/>
        <v>43</v>
      </c>
    </row>
    <row r="73" spans="1:24">
      <c r="A73" t="s">
        <v>121</v>
      </c>
      <c r="B73" t="s">
        <v>122</v>
      </c>
      <c r="C73" s="8">
        <v>42166</v>
      </c>
      <c r="D73" s="13">
        <v>2015</v>
      </c>
      <c r="E73" s="8" t="s">
        <v>145</v>
      </c>
      <c r="F73" s="9" t="s">
        <v>146</v>
      </c>
      <c r="G73" s="1">
        <v>4</v>
      </c>
      <c r="H73" t="s">
        <v>106</v>
      </c>
      <c r="I73" s="2" t="s">
        <v>289</v>
      </c>
      <c r="J73" t="s">
        <v>75</v>
      </c>
      <c r="K73">
        <v>2</v>
      </c>
      <c r="L73" t="s">
        <v>106</v>
      </c>
      <c r="M73">
        <v>0</v>
      </c>
      <c r="N73">
        <v>1</v>
      </c>
      <c r="O73">
        <v>85</v>
      </c>
      <c r="P73" s="2">
        <f t="shared" si="10"/>
        <v>1</v>
      </c>
      <c r="Q73">
        <v>2</v>
      </c>
      <c r="R73" s="2">
        <f t="shared" si="11"/>
        <v>1</v>
      </c>
      <c r="S73">
        <v>10</v>
      </c>
      <c r="T73" s="2">
        <f t="shared" si="12"/>
        <v>1</v>
      </c>
      <c r="U73">
        <v>1</v>
      </c>
      <c r="V73">
        <v>68</v>
      </c>
      <c r="W73" s="2">
        <v>0</v>
      </c>
      <c r="X73">
        <f t="shared" si="13"/>
        <v>101</v>
      </c>
    </row>
    <row r="74" spans="1:24">
      <c r="A74" t="s">
        <v>100</v>
      </c>
      <c r="B74" t="s">
        <v>124</v>
      </c>
      <c r="C74" s="8">
        <v>42168</v>
      </c>
      <c r="D74" s="13">
        <v>2015</v>
      </c>
      <c r="E74" s="8" t="s">
        <v>145</v>
      </c>
      <c r="F74" s="9" t="s">
        <v>146</v>
      </c>
      <c r="G74" s="1">
        <v>4</v>
      </c>
      <c r="H74" t="s">
        <v>106</v>
      </c>
      <c r="I74" s="2" t="s">
        <v>289</v>
      </c>
      <c r="J74" t="s">
        <v>75</v>
      </c>
      <c r="K74">
        <v>2</v>
      </c>
      <c r="L74" t="s">
        <v>106</v>
      </c>
      <c r="M74">
        <v>0</v>
      </c>
      <c r="N74">
        <v>1</v>
      </c>
      <c r="O74">
        <v>59</v>
      </c>
      <c r="P74" s="2">
        <f t="shared" si="10"/>
        <v>1</v>
      </c>
      <c r="Q74">
        <v>1</v>
      </c>
      <c r="R74" s="2">
        <f t="shared" si="11"/>
        <v>1</v>
      </c>
      <c r="S74">
        <v>14</v>
      </c>
      <c r="T74" s="2">
        <f t="shared" si="12"/>
        <v>1</v>
      </c>
      <c r="U74">
        <v>2</v>
      </c>
      <c r="V74">
        <v>36</v>
      </c>
      <c r="W74" s="2">
        <v>0</v>
      </c>
      <c r="X74">
        <f t="shared" si="13"/>
        <v>79</v>
      </c>
    </row>
    <row r="75" spans="1:24">
      <c r="A75" t="s">
        <v>81</v>
      </c>
      <c r="B75" t="s">
        <v>110</v>
      </c>
      <c r="C75" s="8">
        <v>42170</v>
      </c>
      <c r="D75" s="13">
        <v>2015</v>
      </c>
      <c r="E75" s="8" t="s">
        <v>145</v>
      </c>
      <c r="F75" s="9" t="s">
        <v>146</v>
      </c>
      <c r="G75" s="1">
        <v>4</v>
      </c>
      <c r="H75" t="s">
        <v>106</v>
      </c>
      <c r="I75" s="2" t="s">
        <v>289</v>
      </c>
      <c r="J75" t="s">
        <v>75</v>
      </c>
      <c r="K75">
        <v>2</v>
      </c>
      <c r="L75" t="s">
        <v>106</v>
      </c>
      <c r="M75">
        <v>0</v>
      </c>
      <c r="N75">
        <v>1</v>
      </c>
      <c r="O75">
        <v>251</v>
      </c>
      <c r="P75" s="2">
        <f t="shared" si="10"/>
        <v>1</v>
      </c>
      <c r="Q75">
        <v>8</v>
      </c>
      <c r="R75" s="2">
        <f t="shared" si="11"/>
        <v>0</v>
      </c>
      <c r="S75">
        <v>0</v>
      </c>
      <c r="T75" s="2">
        <f t="shared" si="12"/>
        <v>1</v>
      </c>
      <c r="U75">
        <v>4</v>
      </c>
      <c r="V75">
        <v>185</v>
      </c>
      <c r="W75" s="2">
        <v>0</v>
      </c>
      <c r="X75">
        <f t="shared" si="13"/>
        <v>265</v>
      </c>
    </row>
    <row r="76" spans="1:24">
      <c r="A76" t="s">
        <v>77</v>
      </c>
      <c r="B76" t="s">
        <v>135</v>
      </c>
      <c r="C76" s="8">
        <v>42178</v>
      </c>
      <c r="D76" s="13">
        <v>2015</v>
      </c>
      <c r="E76" s="8" t="s">
        <v>145</v>
      </c>
      <c r="F76" s="9" t="s">
        <v>146</v>
      </c>
      <c r="G76" s="1">
        <v>4</v>
      </c>
      <c r="H76" t="s">
        <v>106</v>
      </c>
      <c r="I76" s="2" t="s">
        <v>289</v>
      </c>
      <c r="J76" t="s">
        <v>75</v>
      </c>
      <c r="K76">
        <v>2</v>
      </c>
      <c r="L76" t="s">
        <v>106</v>
      </c>
      <c r="M76">
        <v>1</v>
      </c>
      <c r="N76">
        <v>1</v>
      </c>
      <c r="O76">
        <v>24</v>
      </c>
      <c r="P76" s="2">
        <f t="shared" si="10"/>
        <v>1</v>
      </c>
      <c r="Q76">
        <v>7</v>
      </c>
      <c r="R76" s="2">
        <f t="shared" si="11"/>
        <v>1</v>
      </c>
      <c r="S76">
        <v>1</v>
      </c>
      <c r="T76" s="2">
        <f t="shared" si="12"/>
        <v>1</v>
      </c>
      <c r="U76">
        <v>1</v>
      </c>
      <c r="V76">
        <v>2</v>
      </c>
      <c r="W76" s="2">
        <v>0</v>
      </c>
      <c r="X76">
        <f t="shared" si="13"/>
        <v>36</v>
      </c>
    </row>
    <row r="77" spans="1:24">
      <c r="A77" t="s">
        <v>45</v>
      </c>
      <c r="B77" t="s">
        <v>115</v>
      </c>
      <c r="C77" s="8">
        <v>42179</v>
      </c>
      <c r="D77" s="13">
        <v>2015</v>
      </c>
      <c r="E77" s="8" t="s">
        <v>145</v>
      </c>
      <c r="F77" s="9" t="s">
        <v>146</v>
      </c>
      <c r="G77" s="1">
        <v>4</v>
      </c>
      <c r="H77" t="s">
        <v>106</v>
      </c>
      <c r="I77" s="2" t="s">
        <v>289</v>
      </c>
      <c r="J77" t="s">
        <v>75</v>
      </c>
      <c r="K77">
        <v>2</v>
      </c>
      <c r="L77" t="s">
        <v>106</v>
      </c>
      <c r="M77">
        <v>0</v>
      </c>
      <c r="N77" s="6">
        <v>1</v>
      </c>
      <c r="O77">
        <v>67</v>
      </c>
      <c r="P77" s="2">
        <f t="shared" si="10"/>
        <v>0</v>
      </c>
      <c r="Q77">
        <v>0</v>
      </c>
      <c r="R77" s="2">
        <f t="shared" si="11"/>
        <v>0</v>
      </c>
      <c r="S77" s="6">
        <v>0</v>
      </c>
      <c r="T77" s="2">
        <f t="shared" si="12"/>
        <v>1</v>
      </c>
      <c r="U77" s="6">
        <v>2</v>
      </c>
      <c r="V77" s="6">
        <v>0</v>
      </c>
      <c r="W77" s="2">
        <v>0</v>
      </c>
      <c r="X77">
        <f t="shared" si="13"/>
        <v>70</v>
      </c>
    </row>
    <row r="78" spans="1:24">
      <c r="A78" t="s">
        <v>29</v>
      </c>
      <c r="B78" t="s">
        <v>132</v>
      </c>
      <c r="C78" s="8">
        <v>42180</v>
      </c>
      <c r="D78" s="13">
        <v>2015</v>
      </c>
      <c r="E78" s="8" t="s">
        <v>145</v>
      </c>
      <c r="F78" s="9" t="s">
        <v>146</v>
      </c>
      <c r="G78" s="1">
        <v>4</v>
      </c>
      <c r="H78" t="s">
        <v>106</v>
      </c>
      <c r="I78" s="2" t="s">
        <v>289</v>
      </c>
      <c r="J78" t="s">
        <v>75</v>
      </c>
      <c r="K78">
        <v>2</v>
      </c>
      <c r="L78" t="s">
        <v>106</v>
      </c>
      <c r="M78">
        <v>0</v>
      </c>
      <c r="N78">
        <v>1</v>
      </c>
      <c r="O78">
        <v>14</v>
      </c>
      <c r="P78" s="2">
        <f t="shared" si="10"/>
        <v>0</v>
      </c>
      <c r="Q78">
        <v>0</v>
      </c>
      <c r="R78" s="2">
        <f t="shared" si="11"/>
        <v>0</v>
      </c>
      <c r="S78">
        <v>0</v>
      </c>
      <c r="T78" s="2">
        <f t="shared" si="12"/>
        <v>0</v>
      </c>
      <c r="U78">
        <v>0</v>
      </c>
      <c r="V78">
        <v>0</v>
      </c>
      <c r="W78" s="2">
        <v>0</v>
      </c>
      <c r="X78">
        <f t="shared" si="13"/>
        <v>14</v>
      </c>
    </row>
    <row r="79" spans="1:24">
      <c r="A79" t="s">
        <v>50</v>
      </c>
      <c r="B79" t="s">
        <v>105</v>
      </c>
      <c r="C79" s="8">
        <v>42184</v>
      </c>
      <c r="D79" s="13">
        <v>2015</v>
      </c>
      <c r="E79" s="8" t="s">
        <v>145</v>
      </c>
      <c r="F79" s="9" t="s">
        <v>146</v>
      </c>
      <c r="G79" s="1">
        <v>4</v>
      </c>
      <c r="H79" t="s">
        <v>106</v>
      </c>
      <c r="I79" s="2" t="s">
        <v>289</v>
      </c>
      <c r="J79" t="s">
        <v>75</v>
      </c>
      <c r="K79">
        <v>2</v>
      </c>
      <c r="L79" t="s">
        <v>106</v>
      </c>
      <c r="M79">
        <v>0</v>
      </c>
      <c r="N79">
        <v>1</v>
      </c>
      <c r="O79">
        <v>82</v>
      </c>
      <c r="P79" s="2">
        <f t="shared" si="10"/>
        <v>1</v>
      </c>
      <c r="Q79">
        <v>5</v>
      </c>
      <c r="R79" s="2">
        <f t="shared" si="11"/>
        <v>1</v>
      </c>
      <c r="S79">
        <v>5</v>
      </c>
      <c r="T79" s="2">
        <f t="shared" si="12"/>
        <v>1</v>
      </c>
      <c r="U79">
        <v>3</v>
      </c>
      <c r="V79">
        <v>0</v>
      </c>
      <c r="W79" s="2">
        <v>0</v>
      </c>
      <c r="X79">
        <f t="shared" si="13"/>
        <v>98</v>
      </c>
    </row>
    <row r="80" spans="1:24">
      <c r="A80" t="s">
        <v>108</v>
      </c>
      <c r="B80" t="s">
        <v>109</v>
      </c>
      <c r="C80" s="8">
        <v>42196</v>
      </c>
      <c r="D80" s="13">
        <v>2015</v>
      </c>
      <c r="E80" s="8" t="s">
        <v>145</v>
      </c>
      <c r="F80" s="9" t="s">
        <v>146</v>
      </c>
      <c r="G80" s="1">
        <v>4</v>
      </c>
      <c r="H80" t="s">
        <v>106</v>
      </c>
      <c r="I80" s="2" t="s">
        <v>289</v>
      </c>
      <c r="J80" t="s">
        <v>75</v>
      </c>
      <c r="K80">
        <v>2</v>
      </c>
      <c r="L80" t="s">
        <v>106</v>
      </c>
      <c r="M80">
        <v>0</v>
      </c>
      <c r="N80">
        <v>1</v>
      </c>
      <c r="O80">
        <v>18</v>
      </c>
      <c r="P80" s="2">
        <f t="shared" si="10"/>
        <v>0</v>
      </c>
      <c r="Q80">
        <v>0</v>
      </c>
      <c r="R80" s="2">
        <f t="shared" si="11"/>
        <v>1</v>
      </c>
      <c r="S80">
        <v>2</v>
      </c>
      <c r="T80" s="2">
        <f t="shared" si="12"/>
        <v>0</v>
      </c>
      <c r="U80">
        <v>0</v>
      </c>
      <c r="V80">
        <v>0</v>
      </c>
      <c r="W80" s="2">
        <v>0</v>
      </c>
      <c r="X80">
        <f t="shared" si="13"/>
        <v>21</v>
      </c>
    </row>
    <row r="81" spans="1:41">
      <c r="A81" t="s">
        <v>119</v>
      </c>
      <c r="B81" t="s">
        <v>120</v>
      </c>
      <c r="C81" s="8">
        <v>42204</v>
      </c>
      <c r="D81" s="13">
        <v>2015</v>
      </c>
      <c r="E81" s="8" t="s">
        <v>145</v>
      </c>
      <c r="F81" s="9" t="s">
        <v>146</v>
      </c>
      <c r="G81" s="1">
        <v>4</v>
      </c>
      <c r="H81" t="s">
        <v>106</v>
      </c>
      <c r="I81" s="2" t="s">
        <v>289</v>
      </c>
      <c r="J81" t="s">
        <v>75</v>
      </c>
      <c r="K81">
        <v>2</v>
      </c>
      <c r="L81" t="s">
        <v>106</v>
      </c>
      <c r="M81">
        <v>0</v>
      </c>
      <c r="N81">
        <v>1</v>
      </c>
      <c r="O81">
        <v>70</v>
      </c>
      <c r="P81" s="2">
        <f t="shared" si="10"/>
        <v>0</v>
      </c>
      <c r="Q81">
        <v>0</v>
      </c>
      <c r="R81" s="2">
        <f t="shared" si="11"/>
        <v>1</v>
      </c>
      <c r="S81">
        <v>2</v>
      </c>
      <c r="T81" s="2">
        <f t="shared" si="12"/>
        <v>1</v>
      </c>
      <c r="U81">
        <v>1</v>
      </c>
      <c r="V81">
        <v>94</v>
      </c>
      <c r="W81" s="2">
        <v>0</v>
      </c>
      <c r="X81">
        <f t="shared" si="13"/>
        <v>75</v>
      </c>
    </row>
    <row r="82" spans="1:41">
      <c r="A82" t="s">
        <v>83</v>
      </c>
      <c r="B82" t="s">
        <v>113</v>
      </c>
      <c r="C82" s="8">
        <v>42213</v>
      </c>
      <c r="D82" s="13">
        <v>2015</v>
      </c>
      <c r="E82" s="8" t="s">
        <v>145</v>
      </c>
      <c r="F82" s="9" t="s">
        <v>146</v>
      </c>
      <c r="G82" s="1">
        <v>4</v>
      </c>
      <c r="H82" t="s">
        <v>106</v>
      </c>
      <c r="I82" s="2" t="s">
        <v>289</v>
      </c>
      <c r="J82" t="s">
        <v>75</v>
      </c>
      <c r="K82">
        <v>2</v>
      </c>
      <c r="L82" t="s">
        <v>106</v>
      </c>
      <c r="M82">
        <v>0</v>
      </c>
      <c r="N82">
        <v>1</v>
      </c>
      <c r="O82">
        <v>65</v>
      </c>
      <c r="P82" s="2">
        <f t="shared" si="10"/>
        <v>1</v>
      </c>
      <c r="Q82">
        <v>3</v>
      </c>
      <c r="R82" s="2">
        <f t="shared" si="11"/>
        <v>1</v>
      </c>
      <c r="S82">
        <v>3</v>
      </c>
      <c r="T82" s="2">
        <f t="shared" si="12"/>
        <v>1</v>
      </c>
      <c r="U82">
        <v>1</v>
      </c>
      <c r="V82">
        <v>83</v>
      </c>
      <c r="W82" s="2">
        <v>0</v>
      </c>
      <c r="X82">
        <f t="shared" si="13"/>
        <v>75</v>
      </c>
    </row>
    <row r="83" spans="1:41">
      <c r="A83" t="s">
        <v>133</v>
      </c>
      <c r="B83" t="s">
        <v>134</v>
      </c>
      <c r="C83" s="8">
        <v>42217</v>
      </c>
      <c r="D83" s="13">
        <v>2015</v>
      </c>
      <c r="E83" s="8" t="s">
        <v>145</v>
      </c>
      <c r="F83" s="9" t="s">
        <v>146</v>
      </c>
      <c r="G83" s="1">
        <v>4</v>
      </c>
      <c r="H83" t="s">
        <v>106</v>
      </c>
      <c r="I83" s="2" t="s">
        <v>289</v>
      </c>
      <c r="J83" t="s">
        <v>75</v>
      </c>
      <c r="K83">
        <v>2</v>
      </c>
      <c r="L83" t="s">
        <v>106</v>
      </c>
      <c r="M83">
        <v>0</v>
      </c>
      <c r="N83">
        <v>1</v>
      </c>
      <c r="O83">
        <v>68</v>
      </c>
      <c r="P83" s="2">
        <f t="shared" si="10"/>
        <v>1</v>
      </c>
      <c r="Q83">
        <v>3</v>
      </c>
      <c r="R83" s="2">
        <f t="shared" si="11"/>
        <v>0</v>
      </c>
      <c r="S83">
        <v>0</v>
      </c>
      <c r="T83" s="2">
        <f t="shared" si="12"/>
        <v>1</v>
      </c>
      <c r="U83">
        <v>10</v>
      </c>
      <c r="V83">
        <v>30</v>
      </c>
      <c r="W83" s="2">
        <v>0</v>
      </c>
      <c r="X83">
        <f t="shared" si="13"/>
        <v>83</v>
      </c>
    </row>
    <row r="84" spans="1:41">
      <c r="A84" t="s">
        <v>111</v>
      </c>
      <c r="B84" t="s">
        <v>112</v>
      </c>
      <c r="C84" s="8">
        <v>42220</v>
      </c>
      <c r="D84" s="13">
        <v>2015</v>
      </c>
      <c r="E84" s="8" t="s">
        <v>145</v>
      </c>
      <c r="F84" s="9" t="s">
        <v>146</v>
      </c>
      <c r="G84" s="1">
        <v>4</v>
      </c>
      <c r="H84" t="s">
        <v>106</v>
      </c>
      <c r="I84" s="2" t="s">
        <v>289</v>
      </c>
      <c r="J84" t="s">
        <v>75</v>
      </c>
      <c r="K84">
        <v>2</v>
      </c>
      <c r="L84" t="s">
        <v>106</v>
      </c>
      <c r="M84">
        <v>0</v>
      </c>
      <c r="N84">
        <v>1</v>
      </c>
      <c r="O84">
        <v>137</v>
      </c>
      <c r="P84" s="2">
        <f t="shared" si="10"/>
        <v>1</v>
      </c>
      <c r="Q84">
        <v>3</v>
      </c>
      <c r="R84" s="2">
        <f t="shared" si="11"/>
        <v>1</v>
      </c>
      <c r="S84">
        <v>8</v>
      </c>
      <c r="T84" s="2">
        <f t="shared" si="12"/>
        <v>0</v>
      </c>
      <c r="U84">
        <v>0</v>
      </c>
      <c r="V84">
        <v>2</v>
      </c>
      <c r="W84" s="2">
        <v>0</v>
      </c>
      <c r="X84">
        <f t="shared" si="13"/>
        <v>150</v>
      </c>
    </row>
    <row r="85" spans="1:41">
      <c r="A85" t="s">
        <v>90</v>
      </c>
      <c r="B85" t="s">
        <v>114</v>
      </c>
      <c r="C85" s="8">
        <v>42228</v>
      </c>
      <c r="D85" s="13">
        <v>2015</v>
      </c>
      <c r="E85" s="8" t="s">
        <v>145</v>
      </c>
      <c r="F85" s="9" t="s">
        <v>146</v>
      </c>
      <c r="G85" s="1">
        <v>4</v>
      </c>
      <c r="H85" t="s">
        <v>106</v>
      </c>
      <c r="I85" s="2" t="s">
        <v>289</v>
      </c>
      <c r="J85" t="s">
        <v>75</v>
      </c>
      <c r="K85">
        <v>2</v>
      </c>
      <c r="L85" t="s">
        <v>106</v>
      </c>
      <c r="M85">
        <v>0</v>
      </c>
      <c r="N85">
        <v>1</v>
      </c>
      <c r="O85">
        <v>11</v>
      </c>
      <c r="P85" s="2">
        <f t="shared" si="10"/>
        <v>1</v>
      </c>
      <c r="Q85">
        <v>10</v>
      </c>
      <c r="R85" s="2">
        <f t="shared" si="11"/>
        <v>0</v>
      </c>
      <c r="S85">
        <v>0</v>
      </c>
      <c r="T85" s="2">
        <f t="shared" si="12"/>
        <v>0</v>
      </c>
      <c r="U85">
        <v>0</v>
      </c>
      <c r="V85">
        <v>0</v>
      </c>
      <c r="W85" s="2">
        <v>0</v>
      </c>
      <c r="X85">
        <f t="shared" si="13"/>
        <v>22</v>
      </c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>
      <c r="A86" t="s">
        <v>137</v>
      </c>
      <c r="B86" t="s">
        <v>138</v>
      </c>
      <c r="C86" s="8">
        <v>42230</v>
      </c>
      <c r="D86" s="13">
        <v>2015</v>
      </c>
      <c r="E86" s="8" t="s">
        <v>145</v>
      </c>
      <c r="F86" s="9" t="s">
        <v>146</v>
      </c>
      <c r="G86" s="1">
        <v>4</v>
      </c>
      <c r="H86" t="s">
        <v>106</v>
      </c>
      <c r="I86" s="2" t="s">
        <v>289</v>
      </c>
      <c r="J86" t="s">
        <v>75</v>
      </c>
      <c r="K86">
        <v>2</v>
      </c>
      <c r="L86" t="s">
        <v>106</v>
      </c>
      <c r="M86">
        <v>0</v>
      </c>
      <c r="N86">
        <v>1</v>
      </c>
      <c r="O86">
        <v>2</v>
      </c>
      <c r="P86" s="2">
        <f t="shared" si="10"/>
        <v>1</v>
      </c>
      <c r="Q86">
        <v>1</v>
      </c>
      <c r="R86" s="2">
        <f t="shared" si="11"/>
        <v>0</v>
      </c>
      <c r="S86">
        <v>0</v>
      </c>
      <c r="T86" s="2">
        <f t="shared" si="12"/>
        <v>0</v>
      </c>
      <c r="U86">
        <v>0</v>
      </c>
      <c r="V86">
        <v>0</v>
      </c>
      <c r="W86" s="2">
        <v>0</v>
      </c>
      <c r="X86">
        <f t="shared" si="13"/>
        <v>4</v>
      </c>
    </row>
    <row r="87" spans="1:41">
      <c r="A87" t="s">
        <v>165</v>
      </c>
      <c r="B87" t="s">
        <v>166</v>
      </c>
      <c r="C87" s="8">
        <v>42456</v>
      </c>
      <c r="D87" s="6">
        <v>2016</v>
      </c>
      <c r="E87" s="8" t="s">
        <v>144</v>
      </c>
      <c r="F87" s="8" t="s">
        <v>146</v>
      </c>
      <c r="G87" s="1">
        <v>4</v>
      </c>
      <c r="H87" s="8" t="s">
        <v>106</v>
      </c>
      <c r="I87" s="2" t="s">
        <v>289</v>
      </c>
      <c r="J87" s="8" t="s">
        <v>75</v>
      </c>
      <c r="K87">
        <v>2</v>
      </c>
      <c r="L87" s="8" t="s">
        <v>106</v>
      </c>
      <c r="M87">
        <v>0</v>
      </c>
      <c r="N87">
        <v>1</v>
      </c>
      <c r="O87">
        <v>43</v>
      </c>
      <c r="P87" s="2">
        <f t="shared" si="10"/>
        <v>1</v>
      </c>
      <c r="Q87">
        <v>7</v>
      </c>
      <c r="R87" s="2">
        <f t="shared" si="11"/>
        <v>0</v>
      </c>
      <c r="S87">
        <v>0</v>
      </c>
      <c r="T87" s="2">
        <f t="shared" si="12"/>
        <v>1</v>
      </c>
      <c r="U87">
        <v>3</v>
      </c>
      <c r="V87">
        <v>0</v>
      </c>
      <c r="W87" s="2">
        <v>0</v>
      </c>
      <c r="X87">
        <v>53</v>
      </c>
    </row>
    <row r="88" spans="1:41">
      <c r="A88" t="s">
        <v>170</v>
      </c>
      <c r="B88" t="s">
        <v>171</v>
      </c>
      <c r="C88" s="8">
        <v>42460</v>
      </c>
      <c r="D88" s="6">
        <v>2016</v>
      </c>
      <c r="E88" s="8" t="s">
        <v>144</v>
      </c>
      <c r="F88" s="8" t="s">
        <v>146</v>
      </c>
      <c r="G88" s="1">
        <v>4</v>
      </c>
      <c r="H88" s="8" t="s">
        <v>106</v>
      </c>
      <c r="I88" s="2" t="s">
        <v>289</v>
      </c>
      <c r="J88" s="8" t="s">
        <v>75</v>
      </c>
      <c r="K88">
        <v>2</v>
      </c>
      <c r="L88" s="8" t="s">
        <v>106</v>
      </c>
      <c r="M88">
        <v>0</v>
      </c>
      <c r="N88">
        <v>1</v>
      </c>
      <c r="O88">
        <v>11</v>
      </c>
      <c r="P88" s="2">
        <f t="shared" si="10"/>
        <v>1</v>
      </c>
      <c r="Q88">
        <v>3</v>
      </c>
      <c r="R88" s="2">
        <f t="shared" si="11"/>
        <v>0</v>
      </c>
      <c r="S88">
        <v>0</v>
      </c>
      <c r="T88" s="2">
        <f t="shared" si="12"/>
        <v>0</v>
      </c>
      <c r="U88">
        <v>0</v>
      </c>
      <c r="V88">
        <v>0</v>
      </c>
      <c r="W88" s="2">
        <v>0</v>
      </c>
      <c r="X88">
        <v>14</v>
      </c>
    </row>
    <row r="89" spans="1:41">
      <c r="A89" t="s">
        <v>168</v>
      </c>
      <c r="B89" t="s">
        <v>169</v>
      </c>
      <c r="C89" s="8">
        <v>42461</v>
      </c>
      <c r="D89" s="6">
        <v>2016</v>
      </c>
      <c r="E89" s="8" t="s">
        <v>144</v>
      </c>
      <c r="F89" s="8" t="s">
        <v>146</v>
      </c>
      <c r="G89" s="1">
        <v>4</v>
      </c>
      <c r="H89" s="8" t="s">
        <v>106</v>
      </c>
      <c r="I89" s="2" t="s">
        <v>289</v>
      </c>
      <c r="J89" s="8" t="s">
        <v>75</v>
      </c>
      <c r="K89">
        <v>2</v>
      </c>
      <c r="L89" s="8" t="s">
        <v>106</v>
      </c>
      <c r="M89">
        <v>0</v>
      </c>
      <c r="N89">
        <v>1</v>
      </c>
      <c r="O89">
        <v>9</v>
      </c>
      <c r="P89" s="2">
        <f t="shared" si="10"/>
        <v>1</v>
      </c>
      <c r="Q89">
        <v>3</v>
      </c>
      <c r="R89" s="2">
        <f t="shared" si="11"/>
        <v>1</v>
      </c>
      <c r="S89">
        <v>13</v>
      </c>
      <c r="T89" s="2">
        <f t="shared" si="12"/>
        <v>0</v>
      </c>
      <c r="U89">
        <v>0</v>
      </c>
      <c r="V89">
        <v>4</v>
      </c>
      <c r="W89" s="2">
        <v>0</v>
      </c>
      <c r="X89">
        <v>34</v>
      </c>
    </row>
    <row r="90" spans="1:41">
      <c r="A90" t="s">
        <v>151</v>
      </c>
      <c r="B90" t="s">
        <v>167</v>
      </c>
      <c r="C90" s="8">
        <v>42462</v>
      </c>
      <c r="D90" s="6">
        <v>2016</v>
      </c>
      <c r="E90" s="8" t="s">
        <v>144</v>
      </c>
      <c r="F90" s="8" t="s">
        <v>146</v>
      </c>
      <c r="G90" s="1">
        <v>4</v>
      </c>
      <c r="H90" s="8" t="s">
        <v>106</v>
      </c>
      <c r="I90" s="2" t="s">
        <v>289</v>
      </c>
      <c r="J90" s="8" t="s">
        <v>75</v>
      </c>
      <c r="K90">
        <v>2</v>
      </c>
      <c r="L90" s="8" t="s">
        <v>106</v>
      </c>
      <c r="M90">
        <v>0</v>
      </c>
      <c r="N90">
        <v>1</v>
      </c>
      <c r="O90">
        <v>12</v>
      </c>
      <c r="P90" s="2">
        <f t="shared" si="10"/>
        <v>1</v>
      </c>
      <c r="Q90">
        <v>4</v>
      </c>
      <c r="R90" s="2">
        <f t="shared" si="11"/>
        <v>1</v>
      </c>
      <c r="S90">
        <v>6</v>
      </c>
      <c r="T90" s="2">
        <f t="shared" si="12"/>
        <v>0</v>
      </c>
      <c r="U90">
        <v>0</v>
      </c>
      <c r="V90">
        <v>0</v>
      </c>
      <c r="W90" s="2">
        <v>0</v>
      </c>
      <c r="X90">
        <v>22</v>
      </c>
    </row>
    <row r="91" spans="1:41">
      <c r="A91" t="s">
        <v>25</v>
      </c>
      <c r="B91" t="s">
        <v>116</v>
      </c>
      <c r="C91" s="8"/>
      <c r="D91" s="6">
        <v>2015</v>
      </c>
      <c r="E91" s="8" t="s">
        <v>145</v>
      </c>
      <c r="F91" s="8" t="s">
        <v>147</v>
      </c>
      <c r="G91" s="1">
        <v>4</v>
      </c>
      <c r="H91" t="s">
        <v>106</v>
      </c>
      <c r="I91" s="2" t="s">
        <v>289</v>
      </c>
      <c r="J91" t="s">
        <v>75</v>
      </c>
      <c r="K91">
        <v>2</v>
      </c>
      <c r="L91" t="s">
        <v>106</v>
      </c>
      <c r="M91">
        <v>0</v>
      </c>
      <c r="N91" s="6">
        <v>1</v>
      </c>
      <c r="O91">
        <v>2</v>
      </c>
      <c r="P91" s="2">
        <f t="shared" si="10"/>
        <v>1</v>
      </c>
      <c r="Q91">
        <v>1</v>
      </c>
      <c r="R91" s="2">
        <f t="shared" si="11"/>
        <v>0</v>
      </c>
      <c r="S91" s="6">
        <v>0</v>
      </c>
      <c r="T91" s="2">
        <f t="shared" si="12"/>
        <v>0</v>
      </c>
      <c r="U91" s="6">
        <v>0</v>
      </c>
      <c r="V91" s="6">
        <v>0</v>
      </c>
      <c r="W91" s="2">
        <v>0</v>
      </c>
      <c r="X91">
        <f>SUM(O91:U91)</f>
        <v>4</v>
      </c>
    </row>
    <row r="92" spans="1:41">
      <c r="A92" t="s">
        <v>40</v>
      </c>
      <c r="B92" t="s">
        <v>126</v>
      </c>
      <c r="C92" s="8">
        <v>42140</v>
      </c>
      <c r="D92" s="13">
        <v>2015</v>
      </c>
      <c r="E92" s="9" t="s">
        <v>144</v>
      </c>
      <c r="F92" s="9" t="s">
        <v>146</v>
      </c>
      <c r="G92" s="1">
        <v>4</v>
      </c>
      <c r="H92" t="s">
        <v>106</v>
      </c>
      <c r="I92" s="2" t="s">
        <v>289</v>
      </c>
      <c r="J92" t="s">
        <v>75</v>
      </c>
      <c r="K92">
        <v>2</v>
      </c>
      <c r="L92" t="s">
        <v>106</v>
      </c>
      <c r="M92">
        <v>0</v>
      </c>
      <c r="N92" s="6">
        <v>0</v>
      </c>
      <c r="O92">
        <v>0</v>
      </c>
      <c r="P92" s="2">
        <f t="shared" si="10"/>
        <v>1</v>
      </c>
      <c r="Q92">
        <v>1</v>
      </c>
      <c r="R92" s="2">
        <f t="shared" si="11"/>
        <v>0</v>
      </c>
      <c r="S92" s="6">
        <v>0</v>
      </c>
      <c r="T92" s="2">
        <f t="shared" si="12"/>
        <v>0</v>
      </c>
      <c r="U92" s="6">
        <v>0</v>
      </c>
      <c r="V92" s="6">
        <v>0</v>
      </c>
      <c r="W92" s="2">
        <v>0</v>
      </c>
      <c r="X92">
        <f>SUM(O92:U92)</f>
        <v>2</v>
      </c>
    </row>
    <row r="93" spans="1:41">
      <c r="A93" t="s">
        <v>31</v>
      </c>
      <c r="B93" t="s">
        <v>118</v>
      </c>
      <c r="C93" s="8">
        <v>42146</v>
      </c>
      <c r="D93" s="13">
        <v>2015</v>
      </c>
      <c r="E93" s="9" t="s">
        <v>144</v>
      </c>
      <c r="F93" s="9" t="s">
        <v>146</v>
      </c>
      <c r="G93" s="1">
        <v>4</v>
      </c>
      <c r="H93" t="s">
        <v>106</v>
      </c>
      <c r="I93" s="2" t="s">
        <v>289</v>
      </c>
      <c r="J93" t="s">
        <v>75</v>
      </c>
      <c r="K93">
        <v>2</v>
      </c>
      <c r="L93" t="s">
        <v>106</v>
      </c>
      <c r="M93">
        <v>0</v>
      </c>
      <c r="N93" s="6">
        <v>0</v>
      </c>
      <c r="O93">
        <v>0</v>
      </c>
      <c r="P93" s="2">
        <f t="shared" si="10"/>
        <v>1</v>
      </c>
      <c r="Q93">
        <v>2</v>
      </c>
      <c r="R93" s="2">
        <f t="shared" si="11"/>
        <v>1</v>
      </c>
      <c r="S93" s="6">
        <v>6</v>
      </c>
      <c r="T93" s="2">
        <f t="shared" si="12"/>
        <v>0</v>
      </c>
      <c r="U93" s="6">
        <v>0</v>
      </c>
      <c r="V93" s="6">
        <v>0</v>
      </c>
      <c r="W93" s="2">
        <v>0</v>
      </c>
      <c r="X93">
        <f>SUM(O93:U93)</f>
        <v>10</v>
      </c>
    </row>
    <row r="94" spans="1:41">
      <c r="A94" t="s">
        <v>27</v>
      </c>
      <c r="B94" t="s">
        <v>123</v>
      </c>
      <c r="C94" s="8">
        <v>42151</v>
      </c>
      <c r="D94" s="13">
        <v>2015</v>
      </c>
      <c r="E94" s="9" t="s">
        <v>144</v>
      </c>
      <c r="F94" s="9" t="s">
        <v>146</v>
      </c>
      <c r="G94" s="1">
        <v>4</v>
      </c>
      <c r="H94" t="s">
        <v>106</v>
      </c>
      <c r="I94" s="2" t="s">
        <v>289</v>
      </c>
      <c r="J94" t="s">
        <v>75</v>
      </c>
      <c r="K94">
        <v>2</v>
      </c>
      <c r="L94" t="s">
        <v>106</v>
      </c>
      <c r="M94">
        <v>0</v>
      </c>
      <c r="N94" s="6">
        <v>0</v>
      </c>
      <c r="O94">
        <v>0</v>
      </c>
      <c r="P94" s="2">
        <f t="shared" si="10"/>
        <v>1</v>
      </c>
      <c r="Q94">
        <v>5</v>
      </c>
      <c r="R94" s="2">
        <f t="shared" si="11"/>
        <v>0</v>
      </c>
      <c r="S94" s="6">
        <v>0</v>
      </c>
      <c r="T94" s="2">
        <f t="shared" si="12"/>
        <v>0</v>
      </c>
      <c r="U94" s="6">
        <v>0</v>
      </c>
      <c r="V94" s="6">
        <v>0</v>
      </c>
      <c r="W94" s="2">
        <v>0</v>
      </c>
      <c r="X94">
        <f>SUM(O94:U94)</f>
        <v>6</v>
      </c>
    </row>
  </sheetData>
  <sortState ref="A2:AN94">
    <sortCondition ref="H2:H9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workbookViewId="0">
      <pane ySplit="1" topLeftCell="A17" activePane="bottomLeft" state="frozen"/>
      <selection pane="bottomLeft" activeCell="W52" sqref="W52"/>
    </sheetView>
  </sheetViews>
  <sheetFormatPr baseColWidth="10" defaultRowHeight="14" x14ac:dyDescent="0"/>
  <sheetData>
    <row r="1" spans="1:43">
      <c r="A1" s="2" t="s">
        <v>58</v>
      </c>
      <c r="B1" s="2" t="s">
        <v>59</v>
      </c>
      <c r="C1" s="2" t="s">
        <v>139</v>
      </c>
      <c r="D1" s="2" t="s">
        <v>247</v>
      </c>
      <c r="E1" s="2" t="s">
        <v>142</v>
      </c>
      <c r="F1" s="2" t="s">
        <v>143</v>
      </c>
      <c r="G1" s="2" t="s">
        <v>60</v>
      </c>
      <c r="H1" s="2" t="s">
        <v>61</v>
      </c>
      <c r="I1" s="2" t="s">
        <v>283</v>
      </c>
      <c r="J1" s="2" t="s">
        <v>62</v>
      </c>
      <c r="K1" s="2" t="s">
        <v>63</v>
      </c>
      <c r="L1" s="2" t="s">
        <v>64</v>
      </c>
      <c r="M1" s="2" t="s">
        <v>140</v>
      </c>
      <c r="N1" s="2" t="s">
        <v>71</v>
      </c>
      <c r="O1" s="2" t="s">
        <v>69</v>
      </c>
      <c r="P1" s="2" t="s">
        <v>265</v>
      </c>
      <c r="Q1" s="2" t="s">
        <v>65</v>
      </c>
      <c r="R1" s="2" t="s">
        <v>66</v>
      </c>
      <c r="S1" s="2" t="s">
        <v>267</v>
      </c>
      <c r="T1" s="2" t="s">
        <v>67</v>
      </c>
      <c r="U1" s="2" t="s">
        <v>273</v>
      </c>
      <c r="V1" s="2" t="s">
        <v>68</v>
      </c>
      <c r="W1" s="2" t="s">
        <v>286</v>
      </c>
      <c r="X1" s="2" t="s">
        <v>271</v>
      </c>
      <c r="Y1" s="2" t="s">
        <v>270</v>
      </c>
      <c r="Z1" s="2" t="s">
        <v>70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>
      <c r="A2" t="s">
        <v>244</v>
      </c>
      <c r="B2" t="s">
        <v>246</v>
      </c>
      <c r="C2" s="8">
        <v>42900</v>
      </c>
      <c r="D2" s="6">
        <v>2017</v>
      </c>
      <c r="E2" s="8" t="s">
        <v>145</v>
      </c>
      <c r="F2" s="8" t="s">
        <v>146</v>
      </c>
      <c r="G2">
        <v>1</v>
      </c>
      <c r="H2" s="8" t="s">
        <v>272</v>
      </c>
      <c r="I2" s="8" t="s">
        <v>274</v>
      </c>
      <c r="J2" s="8" t="s">
        <v>3</v>
      </c>
      <c r="K2">
        <v>1</v>
      </c>
      <c r="L2" s="8" t="s">
        <v>4</v>
      </c>
      <c r="M2">
        <v>1</v>
      </c>
      <c r="N2">
        <v>0</v>
      </c>
      <c r="O2">
        <v>0</v>
      </c>
      <c r="P2">
        <f t="shared" ref="P2:P33" si="0">IF(Q2&gt;0,1,0)</f>
        <v>0</v>
      </c>
      <c r="Q2">
        <v>0</v>
      </c>
      <c r="R2">
        <v>1</v>
      </c>
      <c r="S2">
        <f t="shared" ref="S2:S33" si="1">IF(T2&gt;0,1,0)</f>
        <v>0</v>
      </c>
      <c r="T2">
        <v>0</v>
      </c>
      <c r="U2">
        <f t="shared" ref="U2:U33" si="2">IF(V2&gt;0,1,0)</f>
        <v>1</v>
      </c>
      <c r="V2">
        <v>10</v>
      </c>
      <c r="X2" s="2">
        <v>0</v>
      </c>
      <c r="Y2" s="2">
        <v>0</v>
      </c>
      <c r="Z2">
        <f t="shared" ref="Z2:Z49" si="3">O2+Q2+R2+T2</f>
        <v>1</v>
      </c>
    </row>
    <row r="3" spans="1:43">
      <c r="A3" t="s">
        <v>242</v>
      </c>
      <c r="B3" t="s">
        <v>243</v>
      </c>
      <c r="C3" s="8">
        <v>42890</v>
      </c>
      <c r="D3" s="6">
        <v>2017</v>
      </c>
      <c r="E3" s="8" t="s">
        <v>145</v>
      </c>
      <c r="F3" s="8" t="s">
        <v>146</v>
      </c>
      <c r="G3">
        <v>1</v>
      </c>
      <c r="H3" s="8" t="s">
        <v>272</v>
      </c>
      <c r="I3" s="8" t="s">
        <v>274</v>
      </c>
      <c r="J3" s="8" t="s">
        <v>3</v>
      </c>
      <c r="K3">
        <v>1</v>
      </c>
      <c r="L3" s="8" t="s">
        <v>4</v>
      </c>
      <c r="M3">
        <v>1</v>
      </c>
      <c r="N3">
        <v>1</v>
      </c>
      <c r="O3">
        <v>156</v>
      </c>
      <c r="P3">
        <f t="shared" si="0"/>
        <v>1</v>
      </c>
      <c r="Q3">
        <v>3</v>
      </c>
      <c r="R3">
        <v>25</v>
      </c>
      <c r="S3">
        <f t="shared" si="1"/>
        <v>1</v>
      </c>
      <c r="T3">
        <v>13</v>
      </c>
      <c r="U3">
        <f t="shared" si="2"/>
        <v>1</v>
      </c>
      <c r="V3">
        <v>137</v>
      </c>
      <c r="X3" s="2">
        <v>0</v>
      </c>
      <c r="Y3" s="2">
        <v>0</v>
      </c>
      <c r="Z3">
        <f t="shared" si="3"/>
        <v>197</v>
      </c>
    </row>
    <row r="4" spans="1:43">
      <c r="A4" t="s">
        <v>222</v>
      </c>
      <c r="B4" t="s">
        <v>223</v>
      </c>
      <c r="C4" s="8">
        <v>42902</v>
      </c>
      <c r="D4" s="6">
        <v>2017</v>
      </c>
      <c r="E4" s="8" t="s">
        <v>145</v>
      </c>
      <c r="F4" s="8" t="s">
        <v>146</v>
      </c>
      <c r="G4">
        <v>1</v>
      </c>
      <c r="H4" s="8" t="s">
        <v>272</v>
      </c>
      <c r="I4" s="8" t="s">
        <v>274</v>
      </c>
      <c r="J4" s="8" t="s">
        <v>3</v>
      </c>
      <c r="K4">
        <v>1</v>
      </c>
      <c r="L4" s="8" t="s">
        <v>4</v>
      </c>
      <c r="M4">
        <v>1</v>
      </c>
      <c r="N4">
        <v>0</v>
      </c>
      <c r="O4">
        <v>0</v>
      </c>
      <c r="P4">
        <f t="shared" si="0"/>
        <v>0</v>
      </c>
      <c r="Q4">
        <v>0</v>
      </c>
      <c r="R4">
        <v>3</v>
      </c>
      <c r="S4">
        <f t="shared" si="1"/>
        <v>0</v>
      </c>
      <c r="T4">
        <v>0</v>
      </c>
      <c r="U4">
        <f t="shared" si="2"/>
        <v>0</v>
      </c>
      <c r="V4">
        <v>0</v>
      </c>
      <c r="X4" s="2">
        <v>0</v>
      </c>
      <c r="Y4" s="2">
        <v>0</v>
      </c>
      <c r="Z4">
        <f t="shared" si="3"/>
        <v>3</v>
      </c>
    </row>
    <row r="5" spans="1:43">
      <c r="A5" t="s">
        <v>193</v>
      </c>
      <c r="B5" t="s">
        <v>194</v>
      </c>
      <c r="C5" s="8">
        <v>42865</v>
      </c>
      <c r="D5" s="6">
        <v>2017</v>
      </c>
      <c r="E5" s="8" t="s">
        <v>144</v>
      </c>
      <c r="F5" s="8" t="s">
        <v>146</v>
      </c>
      <c r="G5">
        <v>1</v>
      </c>
      <c r="H5" s="8" t="s">
        <v>272</v>
      </c>
      <c r="I5" s="8" t="s">
        <v>274</v>
      </c>
      <c r="J5" s="8" t="s">
        <v>3</v>
      </c>
      <c r="K5">
        <v>1</v>
      </c>
      <c r="L5" s="8" t="s">
        <v>4</v>
      </c>
      <c r="M5">
        <v>0</v>
      </c>
      <c r="N5">
        <v>1</v>
      </c>
      <c r="O5">
        <v>1</v>
      </c>
      <c r="P5">
        <f t="shared" si="0"/>
        <v>0</v>
      </c>
      <c r="Q5">
        <v>0</v>
      </c>
      <c r="R5">
        <v>0</v>
      </c>
      <c r="S5">
        <f t="shared" si="1"/>
        <v>0</v>
      </c>
      <c r="T5">
        <v>0</v>
      </c>
      <c r="U5">
        <f t="shared" si="2"/>
        <v>0</v>
      </c>
      <c r="V5">
        <v>0</v>
      </c>
      <c r="X5" s="2">
        <v>0</v>
      </c>
      <c r="Y5" s="2">
        <v>0</v>
      </c>
      <c r="Z5">
        <f t="shared" si="3"/>
        <v>1</v>
      </c>
    </row>
    <row r="6" spans="1:43">
      <c r="A6" t="s">
        <v>219</v>
      </c>
      <c r="B6" t="s">
        <v>220</v>
      </c>
      <c r="C6" s="8">
        <v>42877</v>
      </c>
      <c r="D6" s="6">
        <v>2017</v>
      </c>
      <c r="E6" s="8" t="s">
        <v>144</v>
      </c>
      <c r="F6" s="8" t="s">
        <v>146</v>
      </c>
      <c r="G6">
        <v>1</v>
      </c>
      <c r="H6" s="8" t="s">
        <v>272</v>
      </c>
      <c r="I6" s="8" t="s">
        <v>274</v>
      </c>
      <c r="J6" s="8" t="s">
        <v>3</v>
      </c>
      <c r="K6">
        <v>1</v>
      </c>
      <c r="L6" s="8" t="s">
        <v>4</v>
      </c>
      <c r="M6">
        <v>1</v>
      </c>
      <c r="N6">
        <v>1</v>
      </c>
      <c r="O6">
        <v>367</v>
      </c>
      <c r="P6">
        <f t="shared" si="0"/>
        <v>0</v>
      </c>
      <c r="Q6">
        <v>0</v>
      </c>
      <c r="R6">
        <v>5</v>
      </c>
      <c r="S6">
        <f t="shared" si="1"/>
        <v>1</v>
      </c>
      <c r="T6">
        <v>40</v>
      </c>
      <c r="U6">
        <f t="shared" si="2"/>
        <v>1</v>
      </c>
      <c r="V6">
        <v>526</v>
      </c>
      <c r="X6" s="2">
        <v>0</v>
      </c>
      <c r="Y6" s="2">
        <v>0</v>
      </c>
      <c r="Z6">
        <f t="shared" si="3"/>
        <v>412</v>
      </c>
    </row>
    <row r="7" spans="1:43">
      <c r="A7" t="s">
        <v>215</v>
      </c>
      <c r="B7" t="s">
        <v>216</v>
      </c>
      <c r="C7" s="8">
        <v>42862</v>
      </c>
      <c r="D7" s="6">
        <v>2017</v>
      </c>
      <c r="E7" s="8" t="s">
        <v>144</v>
      </c>
      <c r="F7" s="8" t="s">
        <v>146</v>
      </c>
      <c r="G7">
        <v>1</v>
      </c>
      <c r="H7" s="8" t="s">
        <v>272</v>
      </c>
      <c r="I7" s="8" t="s">
        <v>274</v>
      </c>
      <c r="J7" s="8" t="s">
        <v>3</v>
      </c>
      <c r="K7">
        <v>1</v>
      </c>
      <c r="L7" s="8" t="s">
        <v>4</v>
      </c>
      <c r="M7">
        <v>1</v>
      </c>
      <c r="N7">
        <v>1</v>
      </c>
      <c r="O7">
        <v>2</v>
      </c>
      <c r="P7">
        <f t="shared" si="0"/>
        <v>0</v>
      </c>
      <c r="Q7">
        <v>0</v>
      </c>
      <c r="R7">
        <v>0</v>
      </c>
      <c r="S7">
        <f t="shared" si="1"/>
        <v>0</v>
      </c>
      <c r="T7">
        <v>0</v>
      </c>
      <c r="U7">
        <f t="shared" si="2"/>
        <v>0</v>
      </c>
      <c r="V7">
        <v>0</v>
      </c>
      <c r="X7" s="2">
        <v>0</v>
      </c>
      <c r="Y7" s="2">
        <v>0</v>
      </c>
      <c r="Z7">
        <f t="shared" si="3"/>
        <v>2</v>
      </c>
    </row>
    <row r="8" spans="1:43">
      <c r="A8" t="s">
        <v>208</v>
      </c>
      <c r="B8" t="s">
        <v>209</v>
      </c>
      <c r="C8" s="8">
        <v>42907</v>
      </c>
      <c r="D8" s="6">
        <v>2017</v>
      </c>
      <c r="E8" s="8" t="s">
        <v>145</v>
      </c>
      <c r="F8" s="8" t="s">
        <v>146</v>
      </c>
      <c r="G8">
        <v>1</v>
      </c>
      <c r="H8" s="8" t="s">
        <v>272</v>
      </c>
      <c r="I8" s="8" t="s">
        <v>274</v>
      </c>
      <c r="J8" s="8" t="s">
        <v>3</v>
      </c>
      <c r="K8">
        <v>1</v>
      </c>
      <c r="L8" s="8" t="s">
        <v>4</v>
      </c>
      <c r="M8">
        <v>0</v>
      </c>
      <c r="N8">
        <v>0</v>
      </c>
      <c r="O8">
        <v>0</v>
      </c>
      <c r="P8">
        <f t="shared" si="0"/>
        <v>1</v>
      </c>
      <c r="Q8">
        <v>3</v>
      </c>
      <c r="R8">
        <v>0</v>
      </c>
      <c r="S8">
        <f t="shared" si="1"/>
        <v>0</v>
      </c>
      <c r="T8">
        <v>0</v>
      </c>
      <c r="U8">
        <f t="shared" si="2"/>
        <v>0</v>
      </c>
      <c r="V8">
        <v>0</v>
      </c>
      <c r="X8" s="2">
        <v>0</v>
      </c>
      <c r="Y8" s="2">
        <v>0</v>
      </c>
      <c r="Z8">
        <f t="shared" si="3"/>
        <v>3</v>
      </c>
    </row>
    <row r="9" spans="1:43">
      <c r="A9" t="s">
        <v>250</v>
      </c>
      <c r="B9" t="s">
        <v>251</v>
      </c>
      <c r="C9" s="8">
        <v>42574</v>
      </c>
      <c r="D9" s="6">
        <v>2016</v>
      </c>
      <c r="E9" s="8" t="s">
        <v>145</v>
      </c>
      <c r="F9" s="8" t="s">
        <v>146</v>
      </c>
      <c r="G9">
        <v>1</v>
      </c>
      <c r="H9" s="8" t="s">
        <v>272</v>
      </c>
      <c r="I9" s="8" t="s">
        <v>274</v>
      </c>
      <c r="J9" s="8" t="s">
        <v>3</v>
      </c>
      <c r="K9">
        <v>1</v>
      </c>
      <c r="L9" s="8" t="s">
        <v>4</v>
      </c>
      <c r="M9">
        <v>1</v>
      </c>
      <c r="N9">
        <v>1</v>
      </c>
      <c r="O9">
        <v>6</v>
      </c>
      <c r="P9">
        <f t="shared" si="0"/>
        <v>0</v>
      </c>
      <c r="Q9">
        <v>0</v>
      </c>
      <c r="R9">
        <v>1</v>
      </c>
      <c r="S9">
        <f t="shared" si="1"/>
        <v>0</v>
      </c>
      <c r="T9">
        <v>0</v>
      </c>
      <c r="U9">
        <f t="shared" si="2"/>
        <v>0</v>
      </c>
      <c r="V9">
        <v>0</v>
      </c>
      <c r="X9" s="2">
        <v>0</v>
      </c>
      <c r="Y9" s="2">
        <v>0</v>
      </c>
      <c r="Z9">
        <f t="shared" si="3"/>
        <v>7</v>
      </c>
    </row>
    <row r="10" spans="1:43">
      <c r="A10" t="s">
        <v>248</v>
      </c>
      <c r="B10" t="s">
        <v>249</v>
      </c>
      <c r="C10" s="8">
        <v>42563</v>
      </c>
      <c r="D10" s="6">
        <v>2016</v>
      </c>
      <c r="E10" s="8" t="s">
        <v>145</v>
      </c>
      <c r="F10" s="8" t="s">
        <v>146</v>
      </c>
      <c r="G10">
        <v>1</v>
      </c>
      <c r="H10" s="8" t="s">
        <v>272</v>
      </c>
      <c r="I10" s="8" t="s">
        <v>274</v>
      </c>
      <c r="J10" s="8" t="s">
        <v>3</v>
      </c>
      <c r="K10">
        <v>1</v>
      </c>
      <c r="L10" s="8" t="s">
        <v>4</v>
      </c>
      <c r="M10">
        <v>1</v>
      </c>
      <c r="N10">
        <v>1</v>
      </c>
      <c r="O10">
        <v>9</v>
      </c>
      <c r="P10">
        <f t="shared" si="0"/>
        <v>1</v>
      </c>
      <c r="Q10">
        <v>9</v>
      </c>
      <c r="R10">
        <v>24</v>
      </c>
      <c r="S10">
        <f t="shared" si="1"/>
        <v>1</v>
      </c>
      <c r="T10">
        <v>1</v>
      </c>
      <c r="U10">
        <f t="shared" si="2"/>
        <v>1</v>
      </c>
      <c r="V10">
        <v>18</v>
      </c>
      <c r="X10" s="2">
        <v>0</v>
      </c>
      <c r="Y10" s="2">
        <v>0</v>
      </c>
      <c r="Z10">
        <f t="shared" si="3"/>
        <v>43</v>
      </c>
    </row>
    <row r="11" spans="1:43">
      <c r="A11" t="s">
        <v>185</v>
      </c>
      <c r="B11" t="s">
        <v>186</v>
      </c>
      <c r="C11" s="8">
        <v>42869</v>
      </c>
      <c r="D11" s="6">
        <v>2017</v>
      </c>
      <c r="E11" s="8" t="s">
        <v>144</v>
      </c>
      <c r="F11" s="8" t="s">
        <v>146</v>
      </c>
      <c r="G11">
        <v>1</v>
      </c>
      <c r="H11" s="8" t="s">
        <v>272</v>
      </c>
      <c r="I11" s="8" t="s">
        <v>274</v>
      </c>
      <c r="J11" s="8" t="s">
        <v>3</v>
      </c>
      <c r="K11">
        <v>1</v>
      </c>
      <c r="L11" s="8" t="s">
        <v>4</v>
      </c>
      <c r="M11">
        <v>1</v>
      </c>
      <c r="N11">
        <v>1</v>
      </c>
      <c r="O11">
        <v>12</v>
      </c>
      <c r="P11">
        <f t="shared" si="0"/>
        <v>0</v>
      </c>
      <c r="Q11">
        <v>0</v>
      </c>
      <c r="R11">
        <v>1</v>
      </c>
      <c r="S11">
        <f t="shared" si="1"/>
        <v>0</v>
      </c>
      <c r="T11">
        <v>0</v>
      </c>
      <c r="U11">
        <f t="shared" si="2"/>
        <v>0</v>
      </c>
      <c r="V11">
        <v>0</v>
      </c>
      <c r="X11" s="2">
        <v>0</v>
      </c>
      <c r="Y11" s="2">
        <v>0</v>
      </c>
      <c r="Z11">
        <f t="shared" si="3"/>
        <v>13</v>
      </c>
    </row>
    <row r="12" spans="1:43">
      <c r="A12" t="s">
        <v>183</v>
      </c>
      <c r="B12" t="s">
        <v>184</v>
      </c>
      <c r="C12" s="8">
        <v>42851</v>
      </c>
      <c r="D12" s="6">
        <v>2017</v>
      </c>
      <c r="E12" s="8" t="s">
        <v>144</v>
      </c>
      <c r="F12" s="8" t="s">
        <v>146</v>
      </c>
      <c r="G12">
        <v>1</v>
      </c>
      <c r="H12" s="8" t="s">
        <v>272</v>
      </c>
      <c r="I12" s="8" t="s">
        <v>274</v>
      </c>
      <c r="J12" s="8" t="s">
        <v>3</v>
      </c>
      <c r="K12">
        <v>1</v>
      </c>
      <c r="L12" s="8" t="s">
        <v>4</v>
      </c>
      <c r="M12">
        <v>1</v>
      </c>
      <c r="N12">
        <v>1</v>
      </c>
      <c r="O12">
        <v>7</v>
      </c>
      <c r="P12">
        <f t="shared" si="0"/>
        <v>0</v>
      </c>
      <c r="Q12">
        <v>0</v>
      </c>
      <c r="R12">
        <v>8</v>
      </c>
      <c r="S12">
        <f t="shared" si="1"/>
        <v>0</v>
      </c>
      <c r="T12">
        <v>0</v>
      </c>
      <c r="U12">
        <f t="shared" si="2"/>
        <v>0</v>
      </c>
      <c r="V12">
        <v>0</v>
      </c>
      <c r="X12" s="2">
        <v>0</v>
      </c>
      <c r="Y12" s="2">
        <v>0</v>
      </c>
      <c r="Z12">
        <f t="shared" si="3"/>
        <v>15</v>
      </c>
    </row>
    <row r="13" spans="1:43">
      <c r="A13" t="s">
        <v>252</v>
      </c>
      <c r="B13" t="s">
        <v>253</v>
      </c>
      <c r="C13" s="8">
        <v>42578</v>
      </c>
      <c r="D13" s="6">
        <v>2016</v>
      </c>
      <c r="E13" s="8" t="s">
        <v>145</v>
      </c>
      <c r="F13" s="8" t="s">
        <v>146</v>
      </c>
      <c r="G13">
        <v>1</v>
      </c>
      <c r="H13" s="8" t="s">
        <v>272</v>
      </c>
      <c r="I13" s="8" t="s">
        <v>274</v>
      </c>
      <c r="J13" s="8" t="s">
        <v>3</v>
      </c>
      <c r="K13">
        <v>1</v>
      </c>
      <c r="L13" s="8" t="s">
        <v>4</v>
      </c>
      <c r="M13">
        <v>0</v>
      </c>
      <c r="N13">
        <v>0</v>
      </c>
      <c r="O13">
        <v>0</v>
      </c>
      <c r="P13">
        <f t="shared" si="0"/>
        <v>0</v>
      </c>
      <c r="Q13">
        <v>0</v>
      </c>
      <c r="R13">
        <v>5</v>
      </c>
      <c r="S13">
        <f t="shared" si="1"/>
        <v>0</v>
      </c>
      <c r="T13">
        <v>0</v>
      </c>
      <c r="U13">
        <f t="shared" si="2"/>
        <v>0</v>
      </c>
      <c r="V13">
        <v>0</v>
      </c>
      <c r="X13" s="2">
        <v>0</v>
      </c>
      <c r="Y13" s="2">
        <v>0</v>
      </c>
      <c r="Z13">
        <f t="shared" si="3"/>
        <v>5</v>
      </c>
    </row>
    <row r="14" spans="1:43">
      <c r="A14" t="s">
        <v>254</v>
      </c>
      <c r="B14" t="s">
        <v>255</v>
      </c>
      <c r="C14" s="8">
        <v>42582</v>
      </c>
      <c r="D14" s="6">
        <v>2016</v>
      </c>
      <c r="E14" s="8" t="s">
        <v>145</v>
      </c>
      <c r="F14" s="8" t="s">
        <v>146</v>
      </c>
      <c r="G14">
        <v>1</v>
      </c>
      <c r="H14" s="8" t="s">
        <v>272</v>
      </c>
      <c r="I14" s="8" t="s">
        <v>274</v>
      </c>
      <c r="J14" s="8" t="s">
        <v>3</v>
      </c>
      <c r="K14">
        <v>1</v>
      </c>
      <c r="L14" s="8" t="s">
        <v>4</v>
      </c>
      <c r="M14">
        <v>1</v>
      </c>
      <c r="N14">
        <v>0</v>
      </c>
      <c r="O14">
        <v>0</v>
      </c>
      <c r="P14">
        <f t="shared" si="0"/>
        <v>0</v>
      </c>
      <c r="Q14">
        <v>0</v>
      </c>
      <c r="R14">
        <v>9</v>
      </c>
      <c r="S14">
        <f t="shared" si="1"/>
        <v>0</v>
      </c>
      <c r="T14">
        <v>0</v>
      </c>
      <c r="U14">
        <f t="shared" si="2"/>
        <v>0</v>
      </c>
      <c r="V14">
        <v>0</v>
      </c>
      <c r="X14" s="2">
        <v>0</v>
      </c>
      <c r="Y14" s="2">
        <v>0</v>
      </c>
      <c r="Z14">
        <f t="shared" si="3"/>
        <v>9</v>
      </c>
    </row>
    <row r="15" spans="1:43">
      <c r="A15" t="s">
        <v>244</v>
      </c>
      <c r="B15" t="s">
        <v>245</v>
      </c>
      <c r="C15" s="8">
        <v>42890</v>
      </c>
      <c r="D15" s="6">
        <v>2017</v>
      </c>
      <c r="E15" s="8" t="s">
        <v>145</v>
      </c>
      <c r="F15" s="8" t="s">
        <v>146</v>
      </c>
      <c r="G15">
        <v>2</v>
      </c>
      <c r="H15" s="8" t="s">
        <v>181</v>
      </c>
      <c r="I15" s="8" t="s">
        <v>275</v>
      </c>
      <c r="J15" s="8" t="s">
        <v>3</v>
      </c>
      <c r="K15">
        <v>2</v>
      </c>
      <c r="L15" s="8" t="s">
        <v>4</v>
      </c>
      <c r="M15">
        <v>1</v>
      </c>
      <c r="N15">
        <v>1</v>
      </c>
      <c r="O15">
        <v>1</v>
      </c>
      <c r="P15">
        <f t="shared" si="0"/>
        <v>0</v>
      </c>
      <c r="Q15">
        <v>0</v>
      </c>
      <c r="R15">
        <v>0</v>
      </c>
      <c r="S15">
        <f t="shared" si="1"/>
        <v>1</v>
      </c>
      <c r="T15">
        <v>3</v>
      </c>
      <c r="U15">
        <f t="shared" si="2"/>
        <v>1</v>
      </c>
      <c r="V15">
        <v>15</v>
      </c>
      <c r="X15" s="2">
        <v>0</v>
      </c>
      <c r="Y15" s="2">
        <v>0</v>
      </c>
      <c r="Z15">
        <f t="shared" si="3"/>
        <v>4</v>
      </c>
    </row>
    <row r="16" spans="1:43">
      <c r="A16" t="s">
        <v>237</v>
      </c>
      <c r="B16" t="s">
        <v>238</v>
      </c>
      <c r="C16" s="8">
        <v>42872</v>
      </c>
      <c r="D16" s="6">
        <v>2017</v>
      </c>
      <c r="E16" s="8" t="s">
        <v>144</v>
      </c>
      <c r="F16" s="8" t="s">
        <v>146</v>
      </c>
      <c r="G16">
        <v>2</v>
      </c>
      <c r="H16" s="8" t="s">
        <v>181</v>
      </c>
      <c r="I16" s="8" t="s">
        <v>275</v>
      </c>
      <c r="J16" s="8" t="s">
        <v>3</v>
      </c>
      <c r="K16">
        <v>2</v>
      </c>
      <c r="L16" s="8" t="s">
        <v>4</v>
      </c>
      <c r="M16">
        <v>0</v>
      </c>
      <c r="N16">
        <v>1</v>
      </c>
      <c r="O16">
        <v>2</v>
      </c>
      <c r="P16">
        <f t="shared" si="0"/>
        <v>0</v>
      </c>
      <c r="Q16">
        <v>0</v>
      </c>
      <c r="R16">
        <v>0</v>
      </c>
      <c r="S16">
        <f t="shared" si="1"/>
        <v>0</v>
      </c>
      <c r="T16">
        <v>0</v>
      </c>
      <c r="U16">
        <f t="shared" si="2"/>
        <v>0</v>
      </c>
      <c r="V16">
        <v>0</v>
      </c>
      <c r="X16" s="2">
        <v>0</v>
      </c>
      <c r="Y16" s="2">
        <v>0</v>
      </c>
      <c r="Z16">
        <f t="shared" si="3"/>
        <v>2</v>
      </c>
    </row>
    <row r="17" spans="1:43">
      <c r="A17" t="s">
        <v>235</v>
      </c>
      <c r="B17" t="s">
        <v>236</v>
      </c>
      <c r="C17" s="8">
        <v>42907</v>
      </c>
      <c r="D17" s="6">
        <v>2017</v>
      </c>
      <c r="E17" s="8" t="s">
        <v>145</v>
      </c>
      <c r="F17" s="8" t="s">
        <v>146</v>
      </c>
      <c r="G17">
        <v>2</v>
      </c>
      <c r="H17" s="8" t="s">
        <v>181</v>
      </c>
      <c r="I17" s="8" t="s">
        <v>275</v>
      </c>
      <c r="J17" s="8" t="s">
        <v>3</v>
      </c>
      <c r="K17">
        <v>2</v>
      </c>
      <c r="L17" s="8" t="s">
        <v>4</v>
      </c>
      <c r="M17">
        <v>1</v>
      </c>
      <c r="N17">
        <v>1</v>
      </c>
      <c r="O17">
        <v>2</v>
      </c>
      <c r="P17">
        <f t="shared" si="0"/>
        <v>0</v>
      </c>
      <c r="Q17">
        <v>0</v>
      </c>
      <c r="R17">
        <v>0</v>
      </c>
      <c r="S17">
        <f t="shared" si="1"/>
        <v>1</v>
      </c>
      <c r="T17">
        <v>5</v>
      </c>
      <c r="U17">
        <f t="shared" si="2"/>
        <v>0</v>
      </c>
      <c r="V17">
        <v>0</v>
      </c>
      <c r="X17" s="2">
        <v>0</v>
      </c>
      <c r="Y17" s="2">
        <v>0</v>
      </c>
      <c r="Z17">
        <f t="shared" si="3"/>
        <v>7</v>
      </c>
    </row>
    <row r="18" spans="1:43">
      <c r="A18" t="s">
        <v>228</v>
      </c>
      <c r="B18" t="s">
        <v>229</v>
      </c>
      <c r="C18" s="8">
        <v>42860</v>
      </c>
      <c r="D18" s="6">
        <v>2017</v>
      </c>
      <c r="E18" s="8" t="s">
        <v>144</v>
      </c>
      <c r="F18" s="8" t="s">
        <v>146</v>
      </c>
      <c r="G18">
        <v>2</v>
      </c>
      <c r="H18" s="8" t="s">
        <v>181</v>
      </c>
      <c r="I18" s="8" t="s">
        <v>275</v>
      </c>
      <c r="J18" s="8" t="s">
        <v>3</v>
      </c>
      <c r="K18">
        <v>2</v>
      </c>
      <c r="L18" s="8" t="s">
        <v>4</v>
      </c>
      <c r="M18">
        <v>1</v>
      </c>
      <c r="N18">
        <v>1</v>
      </c>
      <c r="O18">
        <v>4</v>
      </c>
      <c r="P18">
        <f t="shared" si="0"/>
        <v>0</v>
      </c>
      <c r="Q18">
        <v>0</v>
      </c>
      <c r="R18">
        <v>0</v>
      </c>
      <c r="S18">
        <f t="shared" si="1"/>
        <v>0</v>
      </c>
      <c r="T18">
        <v>0</v>
      </c>
      <c r="U18">
        <f t="shared" si="2"/>
        <v>0</v>
      </c>
      <c r="V18">
        <v>0</v>
      </c>
      <c r="X18" s="2">
        <v>0</v>
      </c>
      <c r="Y18" s="2">
        <v>0</v>
      </c>
      <c r="Z18">
        <f t="shared" si="3"/>
        <v>4</v>
      </c>
    </row>
    <row r="19" spans="1:43">
      <c r="A19" t="s">
        <v>226</v>
      </c>
      <c r="B19" t="s">
        <v>227</v>
      </c>
      <c r="C19" s="8">
        <v>42913</v>
      </c>
      <c r="D19" s="6">
        <v>2017</v>
      </c>
      <c r="E19" s="8" t="s">
        <v>145</v>
      </c>
      <c r="F19" s="8" t="s">
        <v>146</v>
      </c>
      <c r="G19">
        <v>2</v>
      </c>
      <c r="H19" s="8" t="s">
        <v>181</v>
      </c>
      <c r="I19" s="8" t="s">
        <v>275</v>
      </c>
      <c r="J19" s="8" t="s">
        <v>3</v>
      </c>
      <c r="K19">
        <v>2</v>
      </c>
      <c r="L19" s="8" t="s">
        <v>4</v>
      </c>
      <c r="M19">
        <v>1</v>
      </c>
      <c r="N19">
        <v>1</v>
      </c>
      <c r="O19">
        <v>2</v>
      </c>
      <c r="P19">
        <f t="shared" si="0"/>
        <v>0</v>
      </c>
      <c r="Q19">
        <v>0</v>
      </c>
      <c r="R19">
        <v>0</v>
      </c>
      <c r="S19">
        <f t="shared" si="1"/>
        <v>1</v>
      </c>
      <c r="T19">
        <v>4</v>
      </c>
      <c r="U19">
        <f t="shared" si="2"/>
        <v>1</v>
      </c>
      <c r="V19">
        <v>2</v>
      </c>
      <c r="X19" s="2">
        <v>0</v>
      </c>
      <c r="Y19" s="2">
        <v>0</v>
      </c>
      <c r="Z19">
        <f t="shared" si="3"/>
        <v>6</v>
      </c>
    </row>
    <row r="20" spans="1:43">
      <c r="A20" t="s">
        <v>224</v>
      </c>
      <c r="B20" t="s">
        <v>225</v>
      </c>
      <c r="C20" s="8">
        <v>42833</v>
      </c>
      <c r="D20" s="6">
        <v>2017</v>
      </c>
      <c r="E20" s="8" t="s">
        <v>144</v>
      </c>
      <c r="F20" s="8" t="s">
        <v>146</v>
      </c>
      <c r="G20">
        <v>2</v>
      </c>
      <c r="H20" s="8" t="s">
        <v>181</v>
      </c>
      <c r="I20" s="8" t="s">
        <v>275</v>
      </c>
      <c r="J20" s="8" t="s">
        <v>3</v>
      </c>
      <c r="K20">
        <v>2</v>
      </c>
      <c r="L20" s="8" t="s">
        <v>4</v>
      </c>
      <c r="M20">
        <v>0</v>
      </c>
      <c r="N20">
        <v>1</v>
      </c>
      <c r="O20">
        <v>6</v>
      </c>
      <c r="P20">
        <f t="shared" si="0"/>
        <v>0</v>
      </c>
      <c r="Q20">
        <v>0</v>
      </c>
      <c r="R20">
        <v>0</v>
      </c>
      <c r="S20">
        <f t="shared" si="1"/>
        <v>1</v>
      </c>
      <c r="T20">
        <v>74</v>
      </c>
      <c r="U20">
        <f t="shared" si="2"/>
        <v>1</v>
      </c>
      <c r="V20">
        <v>14</v>
      </c>
      <c r="X20" s="2">
        <v>0</v>
      </c>
      <c r="Y20" s="2">
        <v>0</v>
      </c>
      <c r="Z20">
        <f t="shared" si="3"/>
        <v>80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>
      <c r="A21" t="s">
        <v>262</v>
      </c>
      <c r="B21" t="s">
        <v>263</v>
      </c>
      <c r="C21" s="8">
        <v>42944</v>
      </c>
      <c r="D21" s="6">
        <v>2016</v>
      </c>
      <c r="E21" s="8" t="s">
        <v>145</v>
      </c>
      <c r="F21" s="8" t="s">
        <v>146</v>
      </c>
      <c r="G21">
        <v>2</v>
      </c>
      <c r="H21" s="8" t="s">
        <v>181</v>
      </c>
      <c r="I21" s="8" t="s">
        <v>275</v>
      </c>
      <c r="J21" s="8" t="s">
        <v>3</v>
      </c>
      <c r="K21">
        <v>2</v>
      </c>
      <c r="L21" s="8" t="s">
        <v>4</v>
      </c>
      <c r="M21">
        <v>1</v>
      </c>
      <c r="N21">
        <v>1</v>
      </c>
      <c r="O21">
        <v>26</v>
      </c>
      <c r="P21">
        <f t="shared" si="0"/>
        <v>0</v>
      </c>
      <c r="Q21">
        <v>0</v>
      </c>
      <c r="R21">
        <v>0</v>
      </c>
      <c r="S21">
        <f t="shared" si="1"/>
        <v>1</v>
      </c>
      <c r="T21">
        <v>6</v>
      </c>
      <c r="U21">
        <f t="shared" si="2"/>
        <v>1</v>
      </c>
      <c r="V21">
        <v>12</v>
      </c>
      <c r="X21" s="2">
        <v>0</v>
      </c>
      <c r="Y21" s="2">
        <v>0</v>
      </c>
      <c r="Z21">
        <f t="shared" si="3"/>
        <v>32</v>
      </c>
    </row>
    <row r="22" spans="1:43">
      <c r="A22" t="s">
        <v>219</v>
      </c>
      <c r="B22" t="s">
        <v>221</v>
      </c>
      <c r="C22" s="8">
        <v>42886</v>
      </c>
      <c r="D22" s="6">
        <v>2017</v>
      </c>
      <c r="E22" s="8" t="s">
        <v>144</v>
      </c>
      <c r="F22" s="8" t="s">
        <v>146</v>
      </c>
      <c r="G22">
        <v>2</v>
      </c>
      <c r="H22" s="8" t="s">
        <v>181</v>
      </c>
      <c r="I22" s="8" t="s">
        <v>275</v>
      </c>
      <c r="J22" s="8" t="s">
        <v>3</v>
      </c>
      <c r="K22">
        <v>2</v>
      </c>
      <c r="L22" s="8" t="s">
        <v>4</v>
      </c>
      <c r="M22">
        <v>1</v>
      </c>
      <c r="N22">
        <v>0</v>
      </c>
      <c r="O22">
        <v>0</v>
      </c>
      <c r="P22">
        <f t="shared" si="0"/>
        <v>0</v>
      </c>
      <c r="Q22">
        <v>0</v>
      </c>
      <c r="R22">
        <v>0</v>
      </c>
      <c r="S22">
        <f t="shared" si="1"/>
        <v>1</v>
      </c>
      <c r="T22">
        <v>1</v>
      </c>
      <c r="U22">
        <f t="shared" si="2"/>
        <v>1</v>
      </c>
      <c r="V22">
        <v>2</v>
      </c>
      <c r="X22" s="2">
        <v>0</v>
      </c>
      <c r="Y22" s="2">
        <v>0</v>
      </c>
      <c r="Z22">
        <f t="shared" si="3"/>
        <v>1</v>
      </c>
    </row>
    <row r="23" spans="1:43">
      <c r="A23" t="s">
        <v>190</v>
      </c>
      <c r="B23" t="s">
        <v>192</v>
      </c>
      <c r="C23" s="8">
        <v>42877</v>
      </c>
      <c r="D23" s="6">
        <v>2017</v>
      </c>
      <c r="E23" s="8" t="s">
        <v>144</v>
      </c>
      <c r="F23" s="8" t="s">
        <v>146</v>
      </c>
      <c r="G23">
        <v>2</v>
      </c>
      <c r="H23" s="8" t="s">
        <v>181</v>
      </c>
      <c r="I23" s="8" t="s">
        <v>275</v>
      </c>
      <c r="J23" s="8" t="s">
        <v>3</v>
      </c>
      <c r="K23">
        <v>2</v>
      </c>
      <c r="L23" s="8" t="s">
        <v>4</v>
      </c>
      <c r="M23">
        <v>1</v>
      </c>
      <c r="N23">
        <v>1</v>
      </c>
      <c r="O23">
        <v>340</v>
      </c>
      <c r="P23">
        <f t="shared" si="0"/>
        <v>0</v>
      </c>
      <c r="Q23">
        <v>0</v>
      </c>
      <c r="R23">
        <v>0</v>
      </c>
      <c r="S23">
        <f t="shared" si="1"/>
        <v>1</v>
      </c>
      <c r="T23">
        <v>21</v>
      </c>
      <c r="U23">
        <f t="shared" si="2"/>
        <v>1</v>
      </c>
      <c r="V23">
        <v>184</v>
      </c>
      <c r="X23" s="2">
        <v>0</v>
      </c>
      <c r="Y23" s="2">
        <v>1</v>
      </c>
      <c r="Z23">
        <f t="shared" si="3"/>
        <v>361</v>
      </c>
    </row>
    <row r="24" spans="1:43">
      <c r="A24" t="s">
        <v>215</v>
      </c>
      <c r="B24" t="s">
        <v>214</v>
      </c>
      <c r="C24" s="8">
        <v>42869</v>
      </c>
      <c r="D24" s="6">
        <v>2017</v>
      </c>
      <c r="E24" s="8" t="s">
        <v>144</v>
      </c>
      <c r="F24" s="8" t="s">
        <v>146</v>
      </c>
      <c r="G24">
        <v>2</v>
      </c>
      <c r="H24" s="8" t="s">
        <v>181</v>
      </c>
      <c r="I24" s="8" t="s">
        <v>275</v>
      </c>
      <c r="J24" s="8" t="s">
        <v>3</v>
      </c>
      <c r="K24">
        <v>2</v>
      </c>
      <c r="L24" s="8" t="s">
        <v>4</v>
      </c>
      <c r="M24">
        <v>1</v>
      </c>
      <c r="N24">
        <v>1</v>
      </c>
      <c r="O24">
        <v>70</v>
      </c>
      <c r="P24">
        <f t="shared" si="0"/>
        <v>1</v>
      </c>
      <c r="Q24">
        <v>1</v>
      </c>
      <c r="R24">
        <v>0</v>
      </c>
      <c r="S24">
        <f t="shared" si="1"/>
        <v>1</v>
      </c>
      <c r="T24">
        <v>12</v>
      </c>
      <c r="U24">
        <f t="shared" si="2"/>
        <v>1</v>
      </c>
      <c r="V24">
        <v>25</v>
      </c>
      <c r="X24" s="2">
        <v>0</v>
      </c>
      <c r="Y24" s="2">
        <v>0</v>
      </c>
      <c r="Z24">
        <f t="shared" si="3"/>
        <v>83</v>
      </c>
    </row>
    <row r="25" spans="1:43">
      <c r="A25" t="s">
        <v>195</v>
      </c>
      <c r="B25" t="s">
        <v>196</v>
      </c>
      <c r="C25" s="8">
        <v>42903</v>
      </c>
      <c r="D25" s="6">
        <v>2017</v>
      </c>
      <c r="E25" s="8" t="s">
        <v>145</v>
      </c>
      <c r="F25" s="8" t="s">
        <v>146</v>
      </c>
      <c r="G25">
        <v>2</v>
      </c>
      <c r="H25" s="8" t="s">
        <v>181</v>
      </c>
      <c r="I25" s="8" t="s">
        <v>275</v>
      </c>
      <c r="J25" s="8" t="s">
        <v>3</v>
      </c>
      <c r="K25">
        <v>2</v>
      </c>
      <c r="L25" s="8" t="s">
        <v>4</v>
      </c>
      <c r="M25">
        <v>1</v>
      </c>
      <c r="N25">
        <v>1</v>
      </c>
      <c r="O25">
        <v>8</v>
      </c>
      <c r="P25">
        <f t="shared" si="0"/>
        <v>0</v>
      </c>
      <c r="Q25">
        <v>0</v>
      </c>
      <c r="R25">
        <v>0</v>
      </c>
      <c r="S25">
        <f t="shared" si="1"/>
        <v>1</v>
      </c>
      <c r="T25">
        <v>22</v>
      </c>
      <c r="U25">
        <f t="shared" si="2"/>
        <v>0</v>
      </c>
      <c r="V25">
        <v>0</v>
      </c>
      <c r="X25" s="2">
        <v>0</v>
      </c>
      <c r="Y25" s="2">
        <v>0</v>
      </c>
      <c r="Z25">
        <f t="shared" si="3"/>
        <v>30</v>
      </c>
    </row>
    <row r="26" spans="1:43">
      <c r="A26" t="s">
        <v>197</v>
      </c>
      <c r="B26" t="s">
        <v>199</v>
      </c>
      <c r="C26" s="8">
        <v>42844</v>
      </c>
      <c r="D26" s="6">
        <v>2017</v>
      </c>
      <c r="E26" s="8" t="s">
        <v>144</v>
      </c>
      <c r="F26" s="8" t="s">
        <v>146</v>
      </c>
      <c r="G26">
        <v>2</v>
      </c>
      <c r="H26" s="8" t="s">
        <v>181</v>
      </c>
      <c r="I26" s="8" t="s">
        <v>275</v>
      </c>
      <c r="J26" s="8" t="s">
        <v>3</v>
      </c>
      <c r="K26">
        <v>2</v>
      </c>
      <c r="L26" s="8" t="s">
        <v>4</v>
      </c>
      <c r="M26">
        <v>1</v>
      </c>
      <c r="N26">
        <v>1</v>
      </c>
      <c r="O26">
        <v>143</v>
      </c>
      <c r="P26">
        <f t="shared" si="0"/>
        <v>0</v>
      </c>
      <c r="Q26">
        <v>0</v>
      </c>
      <c r="R26">
        <v>0</v>
      </c>
      <c r="S26">
        <f t="shared" si="1"/>
        <v>1</v>
      </c>
      <c r="T26">
        <v>9</v>
      </c>
      <c r="U26">
        <f t="shared" si="2"/>
        <v>0</v>
      </c>
      <c r="V26">
        <v>0</v>
      </c>
      <c r="X26" s="2">
        <v>0</v>
      </c>
      <c r="Y26" s="2">
        <v>0</v>
      </c>
      <c r="Z26">
        <f t="shared" si="3"/>
        <v>152</v>
      </c>
    </row>
    <row r="27" spans="1:43">
      <c r="A27" t="s">
        <v>185</v>
      </c>
      <c r="B27" t="s">
        <v>189</v>
      </c>
      <c r="C27" s="8">
        <v>42880</v>
      </c>
      <c r="D27" s="6">
        <v>2017</v>
      </c>
      <c r="E27" s="8" t="s">
        <v>144</v>
      </c>
      <c r="F27" s="8" t="s">
        <v>146</v>
      </c>
      <c r="G27">
        <v>2</v>
      </c>
      <c r="H27" s="8" t="s">
        <v>181</v>
      </c>
      <c r="I27" s="8" t="s">
        <v>275</v>
      </c>
      <c r="J27" s="8" t="s">
        <v>3</v>
      </c>
      <c r="K27">
        <v>2</v>
      </c>
      <c r="L27" s="8" t="s">
        <v>4</v>
      </c>
      <c r="M27">
        <v>1</v>
      </c>
      <c r="N27">
        <v>1</v>
      </c>
      <c r="O27">
        <v>20</v>
      </c>
      <c r="P27">
        <f t="shared" si="0"/>
        <v>0</v>
      </c>
      <c r="Q27">
        <v>0</v>
      </c>
      <c r="R27">
        <v>0</v>
      </c>
      <c r="S27">
        <f t="shared" si="1"/>
        <v>1</v>
      </c>
      <c r="T27">
        <v>18</v>
      </c>
      <c r="U27">
        <f t="shared" si="2"/>
        <v>1</v>
      </c>
      <c r="V27">
        <v>69</v>
      </c>
      <c r="X27" s="2">
        <v>0</v>
      </c>
      <c r="Y27" s="2">
        <v>0</v>
      </c>
      <c r="Z27">
        <f t="shared" si="3"/>
        <v>38</v>
      </c>
    </row>
    <row r="28" spans="1:43">
      <c r="A28" t="s">
        <v>204</v>
      </c>
      <c r="B28" t="s">
        <v>205</v>
      </c>
      <c r="C28" s="8">
        <v>42914</v>
      </c>
      <c r="D28" s="6">
        <v>2017</v>
      </c>
      <c r="E28" s="8" t="s">
        <v>145</v>
      </c>
      <c r="F28" s="8" t="s">
        <v>146</v>
      </c>
      <c r="G28">
        <v>2</v>
      </c>
      <c r="H28" s="8" t="s">
        <v>181</v>
      </c>
      <c r="I28" s="8" t="s">
        <v>275</v>
      </c>
      <c r="J28" s="8" t="s">
        <v>3</v>
      </c>
      <c r="K28">
        <v>2</v>
      </c>
      <c r="L28" s="8" t="s">
        <v>4</v>
      </c>
      <c r="M28">
        <v>1</v>
      </c>
      <c r="N28">
        <v>1</v>
      </c>
      <c r="O28">
        <v>59</v>
      </c>
      <c r="P28">
        <f t="shared" si="0"/>
        <v>0</v>
      </c>
      <c r="Q28">
        <v>0</v>
      </c>
      <c r="R28">
        <v>0</v>
      </c>
      <c r="S28">
        <f t="shared" si="1"/>
        <v>1</v>
      </c>
      <c r="T28">
        <v>5</v>
      </c>
      <c r="U28">
        <f t="shared" si="2"/>
        <v>1</v>
      </c>
      <c r="V28">
        <v>49</v>
      </c>
      <c r="X28" s="2">
        <v>0</v>
      </c>
      <c r="Y28" s="2">
        <v>0</v>
      </c>
      <c r="Z28">
        <f t="shared" si="3"/>
        <v>64</v>
      </c>
    </row>
    <row r="29" spans="1:43">
      <c r="A29" t="s">
        <v>200</v>
      </c>
      <c r="B29" t="s">
        <v>201</v>
      </c>
      <c r="C29" s="8">
        <v>42916</v>
      </c>
      <c r="D29" s="6">
        <v>2017</v>
      </c>
      <c r="E29" s="8" t="s">
        <v>145</v>
      </c>
      <c r="F29" s="8" t="s">
        <v>146</v>
      </c>
      <c r="G29">
        <v>2</v>
      </c>
      <c r="H29" s="8" t="s">
        <v>181</v>
      </c>
      <c r="I29" s="8" t="s">
        <v>275</v>
      </c>
      <c r="J29" s="8" t="s">
        <v>3</v>
      </c>
      <c r="K29">
        <v>2</v>
      </c>
      <c r="L29" s="8" t="s">
        <v>4</v>
      </c>
      <c r="M29">
        <v>1</v>
      </c>
      <c r="N29">
        <v>1</v>
      </c>
      <c r="O29">
        <v>173</v>
      </c>
      <c r="P29">
        <f t="shared" si="0"/>
        <v>1</v>
      </c>
      <c r="Q29">
        <v>6</v>
      </c>
      <c r="R29">
        <v>0</v>
      </c>
      <c r="S29">
        <f t="shared" si="1"/>
        <v>1</v>
      </c>
      <c r="T29">
        <v>40</v>
      </c>
      <c r="U29">
        <f t="shared" si="2"/>
        <v>1</v>
      </c>
      <c r="V29">
        <v>206</v>
      </c>
      <c r="X29" s="2">
        <v>0</v>
      </c>
      <c r="Y29" s="2">
        <v>0</v>
      </c>
      <c r="Z29">
        <f t="shared" si="3"/>
        <v>219</v>
      </c>
    </row>
    <row r="30" spans="1:43">
      <c r="A30" t="s">
        <v>179</v>
      </c>
      <c r="B30" t="s">
        <v>180</v>
      </c>
      <c r="C30" s="8">
        <v>42837</v>
      </c>
      <c r="D30" s="6">
        <v>2017</v>
      </c>
      <c r="E30" s="8" t="s">
        <v>144</v>
      </c>
      <c r="F30" s="8" t="s">
        <v>146</v>
      </c>
      <c r="G30">
        <v>2</v>
      </c>
      <c r="H30" s="8" t="s">
        <v>181</v>
      </c>
      <c r="I30" s="8" t="s">
        <v>275</v>
      </c>
      <c r="J30" s="8" t="s">
        <v>3</v>
      </c>
      <c r="K30">
        <v>2</v>
      </c>
      <c r="L30" s="8" t="s">
        <v>4</v>
      </c>
      <c r="M30">
        <v>0</v>
      </c>
      <c r="N30">
        <v>1</v>
      </c>
      <c r="O30">
        <v>1</v>
      </c>
      <c r="P30">
        <f t="shared" si="0"/>
        <v>1</v>
      </c>
      <c r="Q30">
        <v>3</v>
      </c>
      <c r="R30">
        <v>0</v>
      </c>
      <c r="S30">
        <f t="shared" si="1"/>
        <v>0</v>
      </c>
      <c r="T30">
        <v>0</v>
      </c>
      <c r="U30">
        <f t="shared" si="2"/>
        <v>1</v>
      </c>
      <c r="V30">
        <v>7</v>
      </c>
      <c r="X30" s="2">
        <v>0</v>
      </c>
      <c r="Y30" s="2">
        <v>0</v>
      </c>
      <c r="Z30">
        <f t="shared" si="3"/>
        <v>4</v>
      </c>
    </row>
    <row r="31" spans="1:43">
      <c r="A31" t="s">
        <v>260</v>
      </c>
      <c r="B31" t="s">
        <v>261</v>
      </c>
      <c r="C31" s="8">
        <v>42578</v>
      </c>
      <c r="D31" s="6">
        <v>2016</v>
      </c>
      <c r="E31" s="8" t="s">
        <v>145</v>
      </c>
      <c r="F31" s="8" t="s">
        <v>146</v>
      </c>
      <c r="G31">
        <v>2</v>
      </c>
      <c r="H31" s="8" t="s">
        <v>181</v>
      </c>
      <c r="I31" s="8" t="s">
        <v>275</v>
      </c>
      <c r="J31" s="8" t="s">
        <v>3</v>
      </c>
      <c r="K31">
        <v>2</v>
      </c>
      <c r="L31" s="8" t="s">
        <v>4</v>
      </c>
      <c r="M31">
        <v>0</v>
      </c>
      <c r="N31">
        <v>1</v>
      </c>
      <c r="O31">
        <v>1</v>
      </c>
      <c r="P31">
        <f t="shared" si="0"/>
        <v>1</v>
      </c>
      <c r="Q31">
        <v>1</v>
      </c>
      <c r="R31">
        <v>0</v>
      </c>
      <c r="S31">
        <f t="shared" si="1"/>
        <v>0</v>
      </c>
      <c r="T31">
        <v>0</v>
      </c>
      <c r="U31">
        <f t="shared" si="2"/>
        <v>1</v>
      </c>
      <c r="V31">
        <v>4</v>
      </c>
      <c r="X31" s="2">
        <v>0</v>
      </c>
      <c r="Y31" s="2">
        <v>0</v>
      </c>
      <c r="Z31">
        <f t="shared" si="3"/>
        <v>2</v>
      </c>
    </row>
    <row r="32" spans="1:43">
      <c r="A32" t="s">
        <v>256</v>
      </c>
      <c r="B32" t="s">
        <v>257</v>
      </c>
      <c r="C32" s="8">
        <v>42567</v>
      </c>
      <c r="D32" s="6">
        <v>2016</v>
      </c>
      <c r="E32" s="8" t="s">
        <v>145</v>
      </c>
      <c r="F32" s="8" t="s">
        <v>146</v>
      </c>
      <c r="G32">
        <v>2</v>
      </c>
      <c r="H32" s="8" t="s">
        <v>181</v>
      </c>
      <c r="I32" s="8" t="s">
        <v>275</v>
      </c>
      <c r="J32" s="8" t="s">
        <v>3</v>
      </c>
      <c r="K32">
        <v>2</v>
      </c>
      <c r="L32" s="8" t="s">
        <v>4</v>
      </c>
      <c r="M32">
        <v>1</v>
      </c>
      <c r="N32">
        <v>1</v>
      </c>
      <c r="O32">
        <v>20</v>
      </c>
      <c r="P32">
        <f t="shared" si="0"/>
        <v>1</v>
      </c>
      <c r="Q32">
        <v>1</v>
      </c>
      <c r="R32">
        <v>0</v>
      </c>
      <c r="S32">
        <f t="shared" si="1"/>
        <v>1</v>
      </c>
      <c r="T32">
        <v>6</v>
      </c>
      <c r="U32">
        <f t="shared" si="2"/>
        <v>1</v>
      </c>
      <c r="V32">
        <v>14</v>
      </c>
      <c r="X32" s="2">
        <v>0</v>
      </c>
      <c r="Y32" s="2">
        <v>0</v>
      </c>
      <c r="Z32">
        <f t="shared" si="3"/>
        <v>27</v>
      </c>
    </row>
    <row r="33" spans="1:26">
      <c r="A33" t="s">
        <v>258</v>
      </c>
      <c r="B33" t="s">
        <v>259</v>
      </c>
      <c r="C33" s="8">
        <v>42567</v>
      </c>
      <c r="D33" s="6">
        <v>2016</v>
      </c>
      <c r="E33" s="8" t="s">
        <v>145</v>
      </c>
      <c r="F33" s="8" t="s">
        <v>146</v>
      </c>
      <c r="G33">
        <v>2</v>
      </c>
      <c r="H33" s="8" t="s">
        <v>181</v>
      </c>
      <c r="I33" s="8" t="s">
        <v>275</v>
      </c>
      <c r="J33" s="8" t="s">
        <v>3</v>
      </c>
      <c r="K33">
        <v>2</v>
      </c>
      <c r="L33" s="8" t="s">
        <v>4</v>
      </c>
      <c r="M33">
        <v>0</v>
      </c>
      <c r="N33">
        <v>1</v>
      </c>
      <c r="O33">
        <v>5</v>
      </c>
      <c r="P33">
        <f t="shared" si="0"/>
        <v>0</v>
      </c>
      <c r="Q33">
        <v>0</v>
      </c>
      <c r="R33">
        <v>0</v>
      </c>
      <c r="S33">
        <f t="shared" si="1"/>
        <v>1</v>
      </c>
      <c r="T33">
        <v>3</v>
      </c>
      <c r="U33">
        <f t="shared" si="2"/>
        <v>0</v>
      </c>
      <c r="V33">
        <v>0</v>
      </c>
      <c r="X33" s="2">
        <v>0</v>
      </c>
      <c r="Y33" s="2">
        <v>0</v>
      </c>
      <c r="Z33">
        <f t="shared" si="3"/>
        <v>8</v>
      </c>
    </row>
    <row r="34" spans="1:26">
      <c r="A34" t="s">
        <v>240</v>
      </c>
      <c r="B34" t="s">
        <v>241</v>
      </c>
      <c r="C34" s="8">
        <v>42823</v>
      </c>
      <c r="D34" s="6">
        <v>2017</v>
      </c>
      <c r="E34" s="8" t="s">
        <v>144</v>
      </c>
      <c r="F34" s="8" t="s">
        <v>146</v>
      </c>
      <c r="G34">
        <v>3</v>
      </c>
      <c r="H34" s="8" t="s">
        <v>178</v>
      </c>
      <c r="I34" s="8" t="s">
        <v>274</v>
      </c>
      <c r="J34" s="8" t="s">
        <v>3</v>
      </c>
      <c r="K34">
        <v>1</v>
      </c>
      <c r="L34" s="8" t="s">
        <v>4</v>
      </c>
      <c r="M34">
        <v>1</v>
      </c>
      <c r="N34">
        <v>1</v>
      </c>
      <c r="O34">
        <v>3</v>
      </c>
      <c r="P34">
        <v>0</v>
      </c>
      <c r="Q34">
        <v>0</v>
      </c>
      <c r="R34">
        <v>2</v>
      </c>
      <c r="S34">
        <v>0</v>
      </c>
      <c r="T34">
        <v>0</v>
      </c>
      <c r="U34">
        <v>0</v>
      </c>
      <c r="V34">
        <v>0</v>
      </c>
      <c r="X34" s="2">
        <v>0</v>
      </c>
      <c r="Y34" s="2">
        <v>0</v>
      </c>
      <c r="Z34">
        <f t="shared" si="3"/>
        <v>5</v>
      </c>
    </row>
    <row r="35" spans="1:26">
      <c r="A35" t="s">
        <v>212</v>
      </c>
      <c r="B35" t="s">
        <v>213</v>
      </c>
      <c r="C35" s="8">
        <v>42828</v>
      </c>
      <c r="D35" s="6">
        <v>2017</v>
      </c>
      <c r="E35" s="8" t="s">
        <v>144</v>
      </c>
      <c r="F35" s="8" t="s">
        <v>146</v>
      </c>
      <c r="G35">
        <v>3</v>
      </c>
      <c r="H35" s="8" t="s">
        <v>178</v>
      </c>
      <c r="I35" s="8" t="s">
        <v>274</v>
      </c>
      <c r="J35" s="8" t="s">
        <v>3</v>
      </c>
      <c r="K35">
        <v>1</v>
      </c>
      <c r="L35" s="8" t="s">
        <v>4</v>
      </c>
      <c r="M35">
        <v>1</v>
      </c>
      <c r="N35">
        <v>1</v>
      </c>
      <c r="O35">
        <v>1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X35" s="2">
        <v>0</v>
      </c>
      <c r="Y35" s="2">
        <v>0</v>
      </c>
      <c r="Z35">
        <f t="shared" si="3"/>
        <v>2</v>
      </c>
    </row>
    <row r="36" spans="1:26">
      <c r="A36" t="s">
        <v>210</v>
      </c>
      <c r="B36" t="s">
        <v>211</v>
      </c>
      <c r="C36" s="8">
        <v>42833</v>
      </c>
      <c r="D36" s="6">
        <v>2017</v>
      </c>
      <c r="E36" s="8" t="s">
        <v>144</v>
      </c>
      <c r="F36" s="8" t="s">
        <v>146</v>
      </c>
      <c r="G36">
        <v>3</v>
      </c>
      <c r="H36" s="8" t="s">
        <v>178</v>
      </c>
      <c r="I36" s="8" t="s">
        <v>274</v>
      </c>
      <c r="J36" s="8" t="s">
        <v>3</v>
      </c>
      <c r="K36">
        <v>1</v>
      </c>
      <c r="L36" s="8" t="s">
        <v>4</v>
      </c>
      <c r="M36">
        <v>1</v>
      </c>
      <c r="N36">
        <v>1</v>
      </c>
      <c r="O36">
        <v>4</v>
      </c>
      <c r="P36">
        <v>1</v>
      </c>
      <c r="Q36">
        <v>3</v>
      </c>
      <c r="R36">
        <v>1</v>
      </c>
      <c r="S36">
        <v>0</v>
      </c>
      <c r="T36">
        <v>0</v>
      </c>
      <c r="U36">
        <v>1</v>
      </c>
      <c r="V36">
        <v>8</v>
      </c>
      <c r="X36" s="2">
        <v>0</v>
      </c>
      <c r="Y36" s="2">
        <v>0</v>
      </c>
      <c r="Z36">
        <f t="shared" si="3"/>
        <v>8</v>
      </c>
    </row>
    <row r="37" spans="1:26">
      <c r="A37" t="s">
        <v>197</v>
      </c>
      <c r="B37" t="s">
        <v>198</v>
      </c>
      <c r="C37" s="8">
        <v>42837</v>
      </c>
      <c r="D37" s="6">
        <v>2017</v>
      </c>
      <c r="E37" s="8" t="s">
        <v>144</v>
      </c>
      <c r="F37" s="8" t="s">
        <v>146</v>
      </c>
      <c r="G37">
        <v>3</v>
      </c>
      <c r="H37" s="8" t="s">
        <v>178</v>
      </c>
      <c r="I37" s="8" t="s">
        <v>274</v>
      </c>
      <c r="J37" s="8" t="s">
        <v>3</v>
      </c>
      <c r="K37">
        <v>1</v>
      </c>
      <c r="L37" s="8" t="s">
        <v>4</v>
      </c>
      <c r="M37">
        <v>1</v>
      </c>
      <c r="N37">
        <v>1</v>
      </c>
      <c r="O37">
        <v>24</v>
      </c>
      <c r="P37">
        <v>0</v>
      </c>
      <c r="Q37">
        <v>0</v>
      </c>
      <c r="R37">
        <v>2</v>
      </c>
      <c r="S37">
        <v>1</v>
      </c>
      <c r="T37">
        <v>7</v>
      </c>
      <c r="U37">
        <v>1</v>
      </c>
      <c r="V37">
        <v>79</v>
      </c>
      <c r="X37" s="2">
        <v>0</v>
      </c>
      <c r="Y37" s="2">
        <v>0</v>
      </c>
      <c r="Z37">
        <f t="shared" si="3"/>
        <v>33</v>
      </c>
    </row>
    <row r="38" spans="1:26">
      <c r="A38" t="s">
        <v>176</v>
      </c>
      <c r="B38" t="s">
        <v>177</v>
      </c>
      <c r="C38" s="8">
        <v>42837</v>
      </c>
      <c r="D38" s="6">
        <v>2017</v>
      </c>
      <c r="E38" s="8" t="s">
        <v>144</v>
      </c>
      <c r="F38" s="8" t="s">
        <v>147</v>
      </c>
      <c r="G38">
        <v>3</v>
      </c>
      <c r="H38" s="8" t="s">
        <v>178</v>
      </c>
      <c r="I38" s="8" t="s">
        <v>274</v>
      </c>
      <c r="J38" s="8" t="s">
        <v>3</v>
      </c>
      <c r="K38">
        <v>1</v>
      </c>
      <c r="L38" s="8" t="s">
        <v>4</v>
      </c>
      <c r="M38">
        <v>1</v>
      </c>
      <c r="N38">
        <v>1</v>
      </c>
      <c r="O38">
        <v>21</v>
      </c>
      <c r="P38">
        <v>1</v>
      </c>
      <c r="Q38">
        <v>5</v>
      </c>
      <c r="R38">
        <v>6</v>
      </c>
      <c r="S38">
        <v>0</v>
      </c>
      <c r="T38">
        <v>0</v>
      </c>
      <c r="U38">
        <v>1</v>
      </c>
      <c r="V38">
        <v>24</v>
      </c>
      <c r="X38" s="2">
        <v>0</v>
      </c>
      <c r="Y38">
        <v>1</v>
      </c>
      <c r="Z38">
        <f t="shared" si="3"/>
        <v>32</v>
      </c>
    </row>
    <row r="39" spans="1:26">
      <c r="A39" t="s">
        <v>179</v>
      </c>
      <c r="B39" t="s">
        <v>182</v>
      </c>
      <c r="C39" s="8">
        <v>42862</v>
      </c>
      <c r="D39" s="6">
        <v>2017</v>
      </c>
      <c r="E39" s="8" t="s">
        <v>144</v>
      </c>
      <c r="F39" s="8" t="s">
        <v>146</v>
      </c>
      <c r="G39">
        <v>3</v>
      </c>
      <c r="H39" s="8" t="s">
        <v>178</v>
      </c>
      <c r="I39" s="8" t="s">
        <v>274</v>
      </c>
      <c r="J39" s="8" t="s">
        <v>3</v>
      </c>
      <c r="K39">
        <v>1</v>
      </c>
      <c r="L39" s="8" t="s">
        <v>4</v>
      </c>
      <c r="M39">
        <v>1</v>
      </c>
      <c r="N39">
        <v>1</v>
      </c>
      <c r="O39">
        <v>3</v>
      </c>
      <c r="P39">
        <v>0</v>
      </c>
      <c r="Q39">
        <v>0</v>
      </c>
      <c r="R39">
        <v>1</v>
      </c>
      <c r="S39">
        <v>0</v>
      </c>
      <c r="T39">
        <v>0</v>
      </c>
      <c r="U39">
        <v>1</v>
      </c>
      <c r="V39">
        <v>2</v>
      </c>
      <c r="X39" s="2">
        <v>0</v>
      </c>
      <c r="Y39" s="2">
        <v>0</v>
      </c>
      <c r="Z39">
        <f t="shared" si="3"/>
        <v>4</v>
      </c>
    </row>
    <row r="40" spans="1:26">
      <c r="A40" t="s">
        <v>233</v>
      </c>
      <c r="B40" t="s">
        <v>234</v>
      </c>
      <c r="C40" s="8">
        <v>42871</v>
      </c>
      <c r="D40" s="6">
        <v>2017</v>
      </c>
      <c r="E40" s="8" t="s">
        <v>144</v>
      </c>
      <c r="F40" s="8" t="s">
        <v>146</v>
      </c>
      <c r="G40">
        <v>3</v>
      </c>
      <c r="H40" s="8" t="s">
        <v>178</v>
      </c>
      <c r="I40" s="8" t="s">
        <v>274</v>
      </c>
      <c r="J40" s="8" t="s">
        <v>3</v>
      </c>
      <c r="K40">
        <v>1</v>
      </c>
      <c r="L40" s="8" t="s">
        <v>4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X40" s="2">
        <v>0</v>
      </c>
      <c r="Y40" s="2">
        <v>0</v>
      </c>
      <c r="Z40">
        <f t="shared" si="3"/>
        <v>1</v>
      </c>
    </row>
    <row r="41" spans="1:26">
      <c r="A41" t="s">
        <v>190</v>
      </c>
      <c r="B41" t="s">
        <v>191</v>
      </c>
      <c r="C41" s="8">
        <v>42879</v>
      </c>
      <c r="D41" s="6">
        <v>2017</v>
      </c>
      <c r="E41" s="8" t="s">
        <v>144</v>
      </c>
      <c r="F41" s="8" t="s">
        <v>146</v>
      </c>
      <c r="G41">
        <v>3</v>
      </c>
      <c r="H41" s="8" t="s">
        <v>178</v>
      </c>
      <c r="I41" s="8" t="s">
        <v>274</v>
      </c>
      <c r="J41" s="8" t="s">
        <v>3</v>
      </c>
      <c r="K41">
        <v>1</v>
      </c>
      <c r="L41" s="8" t="s">
        <v>4</v>
      </c>
      <c r="M41">
        <v>1</v>
      </c>
      <c r="N41">
        <v>1</v>
      </c>
      <c r="O41">
        <v>2</v>
      </c>
      <c r="P41">
        <v>1</v>
      </c>
      <c r="Q41">
        <v>1</v>
      </c>
      <c r="R41">
        <v>3</v>
      </c>
      <c r="S41">
        <v>0</v>
      </c>
      <c r="T41">
        <v>0</v>
      </c>
      <c r="U41">
        <v>1</v>
      </c>
      <c r="V41">
        <v>4</v>
      </c>
      <c r="X41" s="2">
        <v>0</v>
      </c>
      <c r="Y41" s="2">
        <v>0</v>
      </c>
      <c r="Z41">
        <f t="shared" si="3"/>
        <v>6</v>
      </c>
    </row>
    <row r="42" spans="1:26">
      <c r="A42" t="s">
        <v>202</v>
      </c>
      <c r="B42" t="s">
        <v>203</v>
      </c>
      <c r="C42" s="8">
        <v>42837</v>
      </c>
      <c r="D42" s="6">
        <v>2017</v>
      </c>
      <c r="E42" s="8" t="s">
        <v>144</v>
      </c>
      <c r="F42" s="8" t="s">
        <v>146</v>
      </c>
      <c r="G42">
        <v>1</v>
      </c>
      <c r="H42" s="8" t="s">
        <v>272</v>
      </c>
      <c r="I42" s="8" t="s">
        <v>274</v>
      </c>
      <c r="J42" s="8" t="s">
        <v>3</v>
      </c>
      <c r="K42">
        <v>1</v>
      </c>
      <c r="L42" s="8" t="s">
        <v>4</v>
      </c>
      <c r="M42">
        <v>1</v>
      </c>
      <c r="N42">
        <v>1</v>
      </c>
      <c r="O42">
        <v>1</v>
      </c>
      <c r="P42">
        <f t="shared" ref="P42:P48" si="4">IF(Q42&gt;0,1,0)</f>
        <v>0</v>
      </c>
      <c r="Q42">
        <v>0</v>
      </c>
      <c r="R42">
        <v>0</v>
      </c>
      <c r="S42">
        <f t="shared" ref="S42:S48" si="5">IF(T42&gt;0,1,0)</f>
        <v>0</v>
      </c>
      <c r="T42">
        <v>0</v>
      </c>
      <c r="U42">
        <f t="shared" ref="U42:U48" si="6">IF(V42&gt;0,1,0)</f>
        <v>1</v>
      </c>
      <c r="V42">
        <v>19</v>
      </c>
      <c r="W42">
        <v>1</v>
      </c>
      <c r="X42" s="2">
        <v>1</v>
      </c>
      <c r="Y42" s="2">
        <v>0</v>
      </c>
      <c r="Z42">
        <f t="shared" si="3"/>
        <v>1</v>
      </c>
    </row>
    <row r="43" spans="1:26">
      <c r="A43" t="s">
        <v>237</v>
      </c>
      <c r="B43" t="s">
        <v>239</v>
      </c>
      <c r="C43" s="8">
        <v>42880</v>
      </c>
      <c r="D43" s="6">
        <v>2017</v>
      </c>
      <c r="E43" s="8" t="s">
        <v>144</v>
      </c>
      <c r="F43" s="8" t="s">
        <v>146</v>
      </c>
      <c r="G43">
        <v>1</v>
      </c>
      <c r="H43" s="8" t="s">
        <v>272</v>
      </c>
      <c r="I43" s="8" t="s">
        <v>274</v>
      </c>
      <c r="J43" s="8" t="s">
        <v>3</v>
      </c>
      <c r="K43">
        <v>1</v>
      </c>
      <c r="L43" s="8" t="s">
        <v>4</v>
      </c>
      <c r="M43">
        <v>1</v>
      </c>
      <c r="N43">
        <v>1</v>
      </c>
      <c r="O43">
        <v>13</v>
      </c>
      <c r="P43">
        <f t="shared" si="4"/>
        <v>0</v>
      </c>
      <c r="Q43">
        <v>0</v>
      </c>
      <c r="R43">
        <v>2</v>
      </c>
      <c r="S43">
        <f t="shared" si="5"/>
        <v>0</v>
      </c>
      <c r="T43">
        <v>0</v>
      </c>
      <c r="U43">
        <f t="shared" si="6"/>
        <v>1</v>
      </c>
      <c r="V43">
        <v>26</v>
      </c>
      <c r="W43">
        <v>1</v>
      </c>
      <c r="X43" s="2">
        <v>1</v>
      </c>
      <c r="Y43" s="2">
        <v>0</v>
      </c>
      <c r="Z43">
        <f t="shared" si="3"/>
        <v>15</v>
      </c>
    </row>
    <row r="44" spans="1:26">
      <c r="A44" t="s">
        <v>230</v>
      </c>
      <c r="B44" t="s">
        <v>231</v>
      </c>
      <c r="C44" s="8">
        <v>42854</v>
      </c>
      <c r="D44" s="6">
        <v>2017</v>
      </c>
      <c r="E44" s="8" t="s">
        <v>144</v>
      </c>
      <c r="F44" s="8" t="s">
        <v>146</v>
      </c>
      <c r="G44">
        <v>1</v>
      </c>
      <c r="H44" s="8" t="s">
        <v>272</v>
      </c>
      <c r="I44" s="8" t="s">
        <v>274</v>
      </c>
      <c r="J44" s="8" t="s">
        <v>3</v>
      </c>
      <c r="K44">
        <v>1</v>
      </c>
      <c r="L44" s="8" t="s">
        <v>4</v>
      </c>
      <c r="M44">
        <v>1</v>
      </c>
      <c r="N44">
        <v>1</v>
      </c>
      <c r="O44">
        <v>2</v>
      </c>
      <c r="P44">
        <f t="shared" si="4"/>
        <v>1</v>
      </c>
      <c r="Q44">
        <v>3</v>
      </c>
      <c r="R44">
        <v>0</v>
      </c>
      <c r="S44">
        <f t="shared" si="5"/>
        <v>0</v>
      </c>
      <c r="T44">
        <v>0</v>
      </c>
      <c r="U44">
        <f t="shared" si="6"/>
        <v>1</v>
      </c>
      <c r="V44">
        <v>31</v>
      </c>
      <c r="W44" t="s">
        <v>287</v>
      </c>
      <c r="X44" s="2">
        <v>1</v>
      </c>
      <c r="Y44" s="2">
        <v>0</v>
      </c>
      <c r="Z44">
        <f t="shared" si="3"/>
        <v>5</v>
      </c>
    </row>
    <row r="45" spans="1:26">
      <c r="A45" t="s">
        <v>217</v>
      </c>
      <c r="B45" t="s">
        <v>218</v>
      </c>
      <c r="C45" s="8">
        <v>42847</v>
      </c>
      <c r="D45" s="6">
        <v>2017</v>
      </c>
      <c r="E45" s="8" t="s">
        <v>144</v>
      </c>
      <c r="F45" s="8" t="s">
        <v>146</v>
      </c>
      <c r="G45">
        <v>1</v>
      </c>
      <c r="H45" s="8" t="s">
        <v>272</v>
      </c>
      <c r="I45" s="8" t="s">
        <v>274</v>
      </c>
      <c r="J45" s="8" t="s">
        <v>3</v>
      </c>
      <c r="K45">
        <v>1</v>
      </c>
      <c r="L45" s="8" t="s">
        <v>4</v>
      </c>
      <c r="M45">
        <v>1</v>
      </c>
      <c r="N45">
        <v>1</v>
      </c>
      <c r="O45">
        <v>3</v>
      </c>
      <c r="P45">
        <f t="shared" si="4"/>
        <v>0</v>
      </c>
      <c r="Q45">
        <v>0</v>
      </c>
      <c r="R45">
        <v>0</v>
      </c>
      <c r="S45">
        <f t="shared" si="5"/>
        <v>0</v>
      </c>
      <c r="T45">
        <v>0</v>
      </c>
      <c r="U45">
        <f t="shared" si="6"/>
        <v>1</v>
      </c>
      <c r="V45">
        <v>14</v>
      </c>
      <c r="W45">
        <v>1</v>
      </c>
      <c r="X45" s="2">
        <v>1</v>
      </c>
      <c r="Y45" s="2">
        <v>0</v>
      </c>
      <c r="Z45">
        <f t="shared" si="3"/>
        <v>3</v>
      </c>
    </row>
    <row r="46" spans="1:26">
      <c r="A46" t="s">
        <v>230</v>
      </c>
      <c r="B46" t="s">
        <v>232</v>
      </c>
      <c r="C46" s="8">
        <v>42834</v>
      </c>
      <c r="D46" s="6">
        <v>2017</v>
      </c>
      <c r="E46" s="8" t="s">
        <v>144</v>
      </c>
      <c r="F46" s="8" t="s">
        <v>146</v>
      </c>
      <c r="G46">
        <v>2</v>
      </c>
      <c r="H46" s="8" t="s">
        <v>181</v>
      </c>
      <c r="I46" s="8" t="s">
        <v>275</v>
      </c>
      <c r="J46" s="8" t="s">
        <v>3</v>
      </c>
      <c r="K46">
        <v>2</v>
      </c>
      <c r="L46" s="8" t="s">
        <v>4</v>
      </c>
      <c r="M46">
        <v>0</v>
      </c>
      <c r="N46">
        <v>0</v>
      </c>
      <c r="O46">
        <v>0</v>
      </c>
      <c r="P46">
        <f t="shared" si="4"/>
        <v>0</v>
      </c>
      <c r="Q46">
        <v>0</v>
      </c>
      <c r="R46">
        <v>0</v>
      </c>
      <c r="S46">
        <f t="shared" si="5"/>
        <v>0</v>
      </c>
      <c r="T46">
        <v>0</v>
      </c>
      <c r="U46">
        <f t="shared" si="6"/>
        <v>1</v>
      </c>
      <c r="V46">
        <v>31</v>
      </c>
      <c r="W46">
        <v>0</v>
      </c>
      <c r="X46" s="2">
        <v>1</v>
      </c>
      <c r="Y46" s="2">
        <v>0</v>
      </c>
      <c r="Z46">
        <f t="shared" si="3"/>
        <v>0</v>
      </c>
    </row>
    <row r="47" spans="1:26">
      <c r="A47" t="s">
        <v>202</v>
      </c>
      <c r="B47" t="s">
        <v>206</v>
      </c>
      <c r="C47" s="8">
        <v>42840</v>
      </c>
      <c r="D47" s="6">
        <v>2017</v>
      </c>
      <c r="E47" s="8" t="s">
        <v>144</v>
      </c>
      <c r="F47" s="8" t="s">
        <v>146</v>
      </c>
      <c r="G47">
        <v>2</v>
      </c>
      <c r="H47" s="8" t="s">
        <v>181</v>
      </c>
      <c r="I47" s="8" t="s">
        <v>275</v>
      </c>
      <c r="J47" s="8" t="s">
        <v>3</v>
      </c>
      <c r="K47">
        <v>2</v>
      </c>
      <c r="L47" s="8" t="s">
        <v>4</v>
      </c>
      <c r="M47">
        <v>0</v>
      </c>
      <c r="N47">
        <v>0</v>
      </c>
      <c r="O47">
        <v>0</v>
      </c>
      <c r="P47">
        <f t="shared" si="4"/>
        <v>0</v>
      </c>
      <c r="Q47">
        <v>0</v>
      </c>
      <c r="R47">
        <v>0</v>
      </c>
      <c r="S47">
        <f t="shared" si="5"/>
        <v>0</v>
      </c>
      <c r="T47">
        <v>0</v>
      </c>
      <c r="U47">
        <f t="shared" si="6"/>
        <v>1</v>
      </c>
      <c r="V47">
        <v>16</v>
      </c>
      <c r="W47">
        <v>0</v>
      </c>
      <c r="X47" s="2">
        <v>1</v>
      </c>
      <c r="Y47" s="2">
        <v>0</v>
      </c>
      <c r="Z47">
        <f t="shared" si="3"/>
        <v>0</v>
      </c>
    </row>
    <row r="48" spans="1:26">
      <c r="A48" t="s">
        <v>187</v>
      </c>
      <c r="B48" t="s">
        <v>188</v>
      </c>
      <c r="C48" s="8">
        <v>42849</v>
      </c>
      <c r="D48" s="6">
        <v>2017</v>
      </c>
      <c r="E48" s="8" t="s">
        <v>144</v>
      </c>
      <c r="F48" s="8" t="s">
        <v>146</v>
      </c>
      <c r="G48">
        <v>2</v>
      </c>
      <c r="H48" s="8" t="s">
        <v>181</v>
      </c>
      <c r="I48" s="8" t="s">
        <v>275</v>
      </c>
      <c r="J48" s="8" t="s">
        <v>3</v>
      </c>
      <c r="K48">
        <v>2</v>
      </c>
      <c r="L48" s="8" t="s">
        <v>4</v>
      </c>
      <c r="M48">
        <v>1</v>
      </c>
      <c r="N48">
        <v>1</v>
      </c>
      <c r="O48">
        <v>60</v>
      </c>
      <c r="P48">
        <f t="shared" si="4"/>
        <v>0</v>
      </c>
      <c r="Q48">
        <v>0</v>
      </c>
      <c r="R48">
        <v>0</v>
      </c>
      <c r="S48">
        <f t="shared" si="5"/>
        <v>0</v>
      </c>
      <c r="T48">
        <v>0</v>
      </c>
      <c r="U48">
        <f t="shared" si="6"/>
        <v>1</v>
      </c>
      <c r="V48">
        <v>53</v>
      </c>
      <c r="W48">
        <v>0</v>
      </c>
      <c r="X48" s="2">
        <v>1</v>
      </c>
      <c r="Y48" s="2">
        <v>0</v>
      </c>
      <c r="Z48">
        <f t="shared" si="3"/>
        <v>60</v>
      </c>
    </row>
    <row r="49" spans="1:26">
      <c r="A49" t="s">
        <v>202</v>
      </c>
      <c r="B49" t="s">
        <v>207</v>
      </c>
      <c r="C49" s="8">
        <v>42834</v>
      </c>
      <c r="D49" s="6">
        <v>2017</v>
      </c>
      <c r="E49" s="8" t="s">
        <v>144</v>
      </c>
      <c r="F49" s="8" t="s">
        <v>146</v>
      </c>
      <c r="G49">
        <v>3</v>
      </c>
      <c r="H49" s="8" t="s">
        <v>178</v>
      </c>
      <c r="I49" s="8" t="s">
        <v>274</v>
      </c>
      <c r="J49" s="8" t="s">
        <v>3</v>
      </c>
      <c r="K49">
        <v>1</v>
      </c>
      <c r="L49" s="8" t="s">
        <v>4</v>
      </c>
      <c r="M49">
        <v>1</v>
      </c>
      <c r="N49">
        <v>1</v>
      </c>
      <c r="O49">
        <v>39</v>
      </c>
      <c r="P49">
        <v>1</v>
      </c>
      <c r="Q49">
        <v>2</v>
      </c>
      <c r="R49">
        <v>1</v>
      </c>
      <c r="S49">
        <v>1</v>
      </c>
      <c r="T49">
        <v>6</v>
      </c>
      <c r="U49">
        <v>1</v>
      </c>
      <c r="V49">
        <v>72</v>
      </c>
      <c r="W49" t="s">
        <v>290</v>
      </c>
      <c r="X49" s="2">
        <v>1</v>
      </c>
      <c r="Y49" s="2">
        <v>0</v>
      </c>
      <c r="Z49">
        <f t="shared" si="3"/>
        <v>48</v>
      </c>
    </row>
  </sheetData>
  <sortState ref="A1:AQ49">
    <sortCondition ref="X1:X4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1</vt:lpstr>
      <vt:lpstr>Exper_2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Kaeli Swift</dc:creator>
  <cp:lastModifiedBy>Kaeli Swift</cp:lastModifiedBy>
  <dcterms:created xsi:type="dcterms:W3CDTF">2015-10-20T20:59:18Z</dcterms:created>
  <dcterms:modified xsi:type="dcterms:W3CDTF">2017-11-29T22:08:17Z</dcterms:modified>
</cp:coreProperties>
</file>