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carr\Dropbox\mss to write\Newcomb et al 2022\Data to archive\"/>
    </mc:Choice>
  </mc:AlternateContent>
  <bookViews>
    <workbookView xWindow="-98" yWindow="-98" windowWidth="20715" windowHeight="13155"/>
  </bookViews>
  <sheets>
    <sheet name="Metadata" sheetId="2" r:id="rId1"/>
    <sheet name="Thread mechanics" sheetId="1" r:id="rId2"/>
    <sheet name="Thread production" sheetId="3" r:id="rId3"/>
    <sheet name="Shell length and condition" sheetId="4" r:id="rId4"/>
  </sheets>
  <definedNames>
    <definedName name="_xlnm._FilterDatabase" localSheetId="2" hidden="1">'Thread production'!$B$1:$D$180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0" i="4" l="1"/>
  <c r="I190" i="4"/>
  <c r="J189" i="4"/>
  <c r="I189" i="4"/>
  <c r="J188" i="4"/>
  <c r="I188" i="4"/>
  <c r="J187" i="4"/>
  <c r="I187" i="4"/>
  <c r="J186" i="4"/>
  <c r="I186" i="4"/>
  <c r="J185" i="4"/>
  <c r="I185" i="4"/>
  <c r="J184" i="4"/>
  <c r="I184" i="4"/>
  <c r="J183" i="4"/>
  <c r="I183" i="4"/>
  <c r="J182" i="4"/>
  <c r="I182" i="4"/>
  <c r="J181" i="4"/>
  <c r="I181" i="4"/>
  <c r="J180" i="4"/>
  <c r="I180" i="4"/>
  <c r="J179" i="4"/>
  <c r="I179" i="4"/>
  <c r="J178" i="4"/>
  <c r="I178" i="4"/>
  <c r="J177" i="4"/>
  <c r="I177" i="4"/>
  <c r="J176" i="4"/>
  <c r="I176" i="4"/>
  <c r="J175" i="4"/>
  <c r="I175" i="4"/>
  <c r="J174" i="4"/>
  <c r="I174" i="4"/>
  <c r="J173" i="4"/>
  <c r="I173" i="4"/>
  <c r="J172" i="4"/>
  <c r="I172" i="4"/>
  <c r="J171" i="4"/>
  <c r="I171" i="4"/>
  <c r="J170" i="4"/>
  <c r="I170" i="4"/>
  <c r="J169" i="4"/>
  <c r="I169" i="4"/>
  <c r="J168" i="4"/>
  <c r="I168" i="4"/>
  <c r="J167" i="4"/>
  <c r="I167" i="4"/>
  <c r="J166" i="4"/>
  <c r="I166" i="4"/>
  <c r="J165" i="4"/>
  <c r="I165" i="4"/>
  <c r="J164" i="4"/>
  <c r="I164" i="4"/>
  <c r="J163" i="4"/>
  <c r="I163" i="4"/>
  <c r="J162" i="4"/>
  <c r="I162" i="4"/>
  <c r="J161" i="4"/>
  <c r="I161" i="4"/>
  <c r="J160" i="4"/>
  <c r="I160" i="4"/>
  <c r="J159" i="4"/>
  <c r="I159" i="4"/>
  <c r="J158" i="4"/>
  <c r="I158" i="4"/>
  <c r="J157" i="4"/>
  <c r="I157" i="4"/>
  <c r="J156" i="4"/>
  <c r="I156" i="4"/>
  <c r="J155" i="4"/>
  <c r="I155" i="4"/>
  <c r="J154" i="4"/>
  <c r="I154" i="4"/>
  <c r="J153" i="4"/>
  <c r="I153" i="4"/>
  <c r="J152" i="4"/>
  <c r="I152" i="4"/>
  <c r="J151" i="4"/>
  <c r="I151" i="4"/>
  <c r="J150" i="4"/>
  <c r="I150" i="4"/>
  <c r="J149" i="4"/>
  <c r="I149" i="4"/>
  <c r="J148" i="4"/>
  <c r="I148" i="4"/>
  <c r="J147" i="4"/>
  <c r="I147" i="4"/>
  <c r="J146" i="4"/>
  <c r="I146" i="4"/>
  <c r="J145" i="4"/>
  <c r="I145" i="4"/>
  <c r="J144" i="4"/>
  <c r="I144" i="4"/>
  <c r="J143" i="4"/>
  <c r="I143" i="4"/>
  <c r="J142" i="4"/>
  <c r="I142" i="4"/>
  <c r="J141" i="4"/>
  <c r="I141" i="4"/>
  <c r="J140" i="4"/>
  <c r="I140" i="4"/>
  <c r="J139" i="4"/>
  <c r="I139" i="4"/>
  <c r="J138" i="4"/>
  <c r="I138" i="4"/>
  <c r="J137" i="4"/>
  <c r="I137" i="4"/>
  <c r="J136" i="4"/>
  <c r="I136" i="4"/>
  <c r="J135" i="4"/>
  <c r="I135" i="4"/>
  <c r="J134" i="4"/>
  <c r="I134" i="4"/>
  <c r="J133" i="4"/>
  <c r="I133" i="4"/>
  <c r="J132" i="4"/>
  <c r="I132" i="4"/>
  <c r="J131" i="4"/>
  <c r="I131" i="4"/>
  <c r="J130" i="4"/>
  <c r="I130" i="4"/>
  <c r="J129" i="4"/>
  <c r="I129" i="4"/>
  <c r="J128" i="4"/>
  <c r="I128" i="4"/>
  <c r="J127" i="4"/>
  <c r="I127" i="4"/>
  <c r="J126" i="4"/>
  <c r="I126" i="4"/>
  <c r="J125" i="4"/>
  <c r="I125" i="4"/>
  <c r="J124" i="4"/>
  <c r="I124" i="4"/>
  <c r="J123" i="4"/>
  <c r="I123" i="4"/>
  <c r="J122" i="4"/>
  <c r="I122" i="4"/>
  <c r="J121" i="4"/>
  <c r="I121" i="4"/>
  <c r="J120" i="4"/>
  <c r="I120" i="4"/>
  <c r="J119" i="4"/>
  <c r="I119" i="4"/>
  <c r="J118" i="4"/>
  <c r="I118" i="4"/>
  <c r="J117" i="4"/>
  <c r="I117" i="4"/>
  <c r="J116" i="4"/>
  <c r="I116" i="4"/>
  <c r="J115" i="4"/>
  <c r="I115" i="4"/>
  <c r="J114" i="4"/>
  <c r="I114" i="4"/>
  <c r="J113" i="4"/>
  <c r="I113" i="4"/>
  <c r="J112" i="4"/>
  <c r="I112" i="4"/>
  <c r="J111" i="4"/>
  <c r="I111" i="4"/>
  <c r="J110" i="4"/>
  <c r="I110" i="4"/>
  <c r="J109" i="4"/>
  <c r="I109" i="4"/>
  <c r="J108" i="4"/>
  <c r="I108" i="4"/>
  <c r="J107" i="4"/>
  <c r="I107" i="4"/>
  <c r="J106" i="4"/>
  <c r="I106" i="4"/>
  <c r="J105" i="4"/>
  <c r="I105" i="4"/>
  <c r="J104" i="4"/>
  <c r="I104" i="4"/>
  <c r="J103" i="4"/>
  <c r="I103" i="4"/>
  <c r="J102" i="4"/>
  <c r="I102" i="4"/>
  <c r="J101" i="4"/>
  <c r="I101" i="4"/>
  <c r="J100" i="4"/>
  <c r="I100" i="4"/>
  <c r="J99" i="4"/>
  <c r="I99" i="4"/>
  <c r="J98" i="4"/>
  <c r="I98" i="4"/>
  <c r="J97" i="4"/>
  <c r="I97" i="4"/>
  <c r="J96" i="4"/>
  <c r="I96" i="4"/>
  <c r="J95" i="4"/>
  <c r="I95" i="4"/>
  <c r="J94" i="4"/>
  <c r="I94" i="4"/>
  <c r="J93" i="4"/>
  <c r="I93" i="4"/>
  <c r="J92" i="4"/>
  <c r="I92" i="4"/>
  <c r="J91" i="4"/>
  <c r="I91" i="4"/>
  <c r="J90" i="4"/>
  <c r="I90" i="4"/>
  <c r="J89" i="4"/>
  <c r="I89" i="4"/>
  <c r="J88" i="4"/>
  <c r="I88" i="4"/>
  <c r="J87" i="4"/>
  <c r="I87" i="4"/>
  <c r="J86" i="4"/>
  <c r="I86" i="4"/>
  <c r="J85" i="4"/>
  <c r="I85" i="4"/>
  <c r="J84" i="4"/>
  <c r="I84" i="4"/>
  <c r="J83" i="4"/>
  <c r="I83" i="4"/>
  <c r="J82" i="4"/>
  <c r="I82" i="4"/>
  <c r="J81" i="4"/>
  <c r="I81" i="4"/>
  <c r="J80" i="4"/>
  <c r="I80" i="4"/>
  <c r="J79" i="4"/>
  <c r="I79" i="4"/>
  <c r="J78" i="4"/>
  <c r="I78" i="4"/>
  <c r="J77" i="4"/>
  <c r="I77" i="4"/>
  <c r="J76" i="4"/>
  <c r="I76" i="4"/>
  <c r="J75" i="4"/>
  <c r="I75" i="4"/>
  <c r="J74" i="4"/>
  <c r="I74" i="4"/>
  <c r="J73" i="4"/>
  <c r="I73" i="4"/>
  <c r="J72" i="4"/>
  <c r="I72" i="4"/>
  <c r="J71" i="4"/>
  <c r="I71" i="4"/>
  <c r="J70" i="4"/>
  <c r="I70" i="4"/>
  <c r="J69" i="4"/>
  <c r="I69" i="4"/>
  <c r="J68" i="4"/>
  <c r="I68" i="4"/>
  <c r="J67" i="4"/>
  <c r="I67" i="4"/>
  <c r="J66" i="4"/>
  <c r="I66" i="4"/>
  <c r="J65" i="4"/>
  <c r="I65" i="4"/>
  <c r="J64" i="4"/>
  <c r="I64" i="4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50" i="4"/>
  <c r="I50" i="4"/>
  <c r="J49" i="4"/>
  <c r="I49" i="4"/>
  <c r="J48" i="4"/>
  <c r="I48" i="4"/>
  <c r="J47" i="4"/>
  <c r="I47" i="4"/>
  <c r="J46" i="4"/>
  <c r="I46" i="4"/>
  <c r="J45" i="4"/>
  <c r="I45" i="4"/>
  <c r="J44" i="4"/>
  <c r="I44" i="4"/>
  <c r="J43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  <c r="J2" i="4"/>
  <c r="I2" i="4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2" i="1"/>
  <c r="D180" i="3"/>
  <c r="P341" i="1"/>
  <c r="O341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7" i="1"/>
  <c r="O327" i="1"/>
  <c r="P326" i="1"/>
  <c r="O326" i="1"/>
  <c r="P325" i="1"/>
  <c r="O325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O277" i="1"/>
  <c r="P276" i="1"/>
  <c r="O276" i="1"/>
  <c r="P275" i="1"/>
  <c r="O275" i="1"/>
  <c r="P274" i="1"/>
  <c r="O274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59" i="1"/>
  <c r="O259" i="1"/>
  <c r="P258" i="1"/>
  <c r="O258" i="1"/>
  <c r="P257" i="1"/>
  <c r="O257" i="1"/>
  <c r="P255" i="1"/>
  <c r="O255" i="1"/>
  <c r="P254" i="1"/>
  <c r="O254" i="1"/>
  <c r="P253" i="1"/>
  <c r="O253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P163" i="1"/>
  <c r="O163" i="1"/>
  <c r="P162" i="1"/>
  <c r="O162" i="1"/>
  <c r="P161" i="1"/>
  <c r="O161" i="1"/>
  <c r="P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P7" i="1"/>
  <c r="O7" i="1"/>
  <c r="P6" i="1"/>
  <c r="O6" i="1"/>
  <c r="P5" i="1"/>
  <c r="O5" i="1"/>
  <c r="P4" i="1"/>
  <c r="O4" i="1"/>
  <c r="P3" i="1"/>
  <c r="O3" i="1"/>
  <c r="P2" i="1"/>
  <c r="O2" i="1"/>
</calcChain>
</file>

<file path=xl/sharedStrings.xml><?xml version="1.0" encoding="utf-8"?>
<sst xmlns="http://schemas.openxmlformats.org/spreadsheetml/2006/main" count="1564" uniqueCount="326">
  <si>
    <t>Mussel</t>
  </si>
  <si>
    <t>Species</t>
  </si>
  <si>
    <t>Temp</t>
  </si>
  <si>
    <t>type pull</t>
  </si>
  <si>
    <t>length</t>
  </si>
  <si>
    <t>force</t>
  </si>
  <si>
    <t>extension</t>
  </si>
  <si>
    <t>offset</t>
  </si>
  <si>
    <t>modulus</t>
  </si>
  <si>
    <t>yield</t>
  </si>
  <si>
    <t>yield extension</t>
  </si>
  <si>
    <t>breaking region</t>
  </si>
  <si>
    <t>force_corr</t>
  </si>
  <si>
    <t>strain</t>
  </si>
  <si>
    <t>G</t>
  </si>
  <si>
    <t>whole</t>
  </si>
  <si>
    <t>plaq</t>
  </si>
  <si>
    <t>prox</t>
  </si>
  <si>
    <t>dist</t>
  </si>
  <si>
    <t>T</t>
  </si>
  <si>
    <t>na</t>
  </si>
  <si>
    <t>proximal</t>
  </si>
  <si>
    <t>plaque</t>
  </si>
  <si>
    <t>distal</t>
  </si>
  <si>
    <t>Temp Goal</t>
  </si>
  <si>
    <t>break score</t>
  </si>
  <si>
    <t xml:space="preserve">Species </t>
  </si>
  <si>
    <t>total threads</t>
  </si>
  <si>
    <t>G113</t>
  </si>
  <si>
    <t>G110</t>
  </si>
  <si>
    <t>G78</t>
  </si>
  <si>
    <t>G6</t>
  </si>
  <si>
    <t>G18</t>
  </si>
  <si>
    <t>G69</t>
  </si>
  <si>
    <t>G127</t>
  </si>
  <si>
    <t>G36</t>
  </si>
  <si>
    <t>G24</t>
  </si>
  <si>
    <t>G15</t>
  </si>
  <si>
    <t>G57</t>
  </si>
  <si>
    <t>G48</t>
  </si>
  <si>
    <t>G90</t>
  </si>
  <si>
    <t>G131</t>
  </si>
  <si>
    <t>G62</t>
  </si>
  <si>
    <t>G138</t>
  </si>
  <si>
    <t>G28</t>
  </si>
  <si>
    <t>G68</t>
  </si>
  <si>
    <t>G105</t>
  </si>
  <si>
    <t>G81</t>
  </si>
  <si>
    <t>G27</t>
  </si>
  <si>
    <t>G63</t>
  </si>
  <si>
    <t>G73</t>
  </si>
  <si>
    <t>G42</t>
  </si>
  <si>
    <t>G49</t>
  </si>
  <si>
    <t>G56</t>
  </si>
  <si>
    <t>G64</t>
  </si>
  <si>
    <t>G107</t>
  </si>
  <si>
    <t>G31</t>
  </si>
  <si>
    <t>G71</t>
  </si>
  <si>
    <t>G89</t>
  </si>
  <si>
    <t>G30</t>
  </si>
  <si>
    <t>G66</t>
  </si>
  <si>
    <t>G23</t>
  </si>
  <si>
    <t>G108</t>
  </si>
  <si>
    <t>G82</t>
  </si>
  <si>
    <t>G133</t>
  </si>
  <si>
    <t>G137</t>
  </si>
  <si>
    <t>G75</t>
  </si>
  <si>
    <t>G116</t>
  </si>
  <si>
    <t>G100</t>
  </si>
  <si>
    <t>G43</t>
  </si>
  <si>
    <t>G87</t>
  </si>
  <si>
    <t>G103</t>
  </si>
  <si>
    <t>G120</t>
  </si>
  <si>
    <t>G114</t>
  </si>
  <si>
    <t>G124</t>
  </si>
  <si>
    <t>G118</t>
  </si>
  <si>
    <t>T107</t>
  </si>
  <si>
    <t>T28</t>
  </si>
  <si>
    <t>T4</t>
  </si>
  <si>
    <t>T11</t>
  </si>
  <si>
    <t>T8</t>
  </si>
  <si>
    <t>T60</t>
  </si>
  <si>
    <t>T67</t>
  </si>
  <si>
    <t>T64</t>
  </si>
  <si>
    <t>T1</t>
  </si>
  <si>
    <t>T45</t>
  </si>
  <si>
    <t>T20</t>
  </si>
  <si>
    <t>T6</t>
  </si>
  <si>
    <t>T82</t>
  </si>
  <si>
    <t>T63</t>
  </si>
  <si>
    <t>T62</t>
  </si>
  <si>
    <t>T42</t>
  </si>
  <si>
    <t>T59</t>
  </si>
  <si>
    <t>T73</t>
  </si>
  <si>
    <t>T77</t>
  </si>
  <si>
    <t>T84</t>
  </si>
  <si>
    <t>T83</t>
  </si>
  <si>
    <t>T9</t>
  </si>
  <si>
    <t>T19</t>
  </si>
  <si>
    <t>T81</t>
  </si>
  <si>
    <t>T10</t>
  </si>
  <si>
    <t>T89</t>
  </si>
  <si>
    <t>T65</t>
  </si>
  <si>
    <t>T13</t>
  </si>
  <si>
    <t>T53</t>
  </si>
  <si>
    <t>T34</t>
  </si>
  <si>
    <t>T17</t>
  </si>
  <si>
    <t>T37</t>
  </si>
  <si>
    <t>T69</t>
  </si>
  <si>
    <t>T27</t>
  </si>
  <si>
    <t>T58</t>
  </si>
  <si>
    <t>T49</t>
  </si>
  <si>
    <t>T47</t>
  </si>
  <si>
    <t>T22</t>
  </si>
  <si>
    <t>T43</t>
  </si>
  <si>
    <t>T7</t>
  </si>
  <si>
    <t>T54</t>
  </si>
  <si>
    <t>T51</t>
  </si>
  <si>
    <t>T31</t>
  </si>
  <si>
    <t>T52</t>
  </si>
  <si>
    <t>T14</t>
  </si>
  <si>
    <t>T23</t>
  </si>
  <si>
    <t>Sample ID</t>
  </si>
  <si>
    <t>DOI: https://academic.oup.com/icb/advance-article-abstract/doi/10.1093/icb/icac111/6632963</t>
  </si>
  <si>
    <t xml:space="preserve">Data in support of Newcomb LA, AF Cannistra and E Carrington, 2002. Divergent effects of ocean warming on byssal attachment of two congener mussel species. Integrative and Comparative Biology. </t>
  </si>
  <si>
    <t>G1</t>
  </si>
  <si>
    <t>G4</t>
  </si>
  <si>
    <t>G5</t>
  </si>
  <si>
    <t>G7</t>
  </si>
  <si>
    <t>G8</t>
  </si>
  <si>
    <t>G9</t>
  </si>
  <si>
    <t>G10</t>
  </si>
  <si>
    <t>G11</t>
  </si>
  <si>
    <t>G13</t>
  </si>
  <si>
    <t>G14</t>
  </si>
  <si>
    <t>G16</t>
  </si>
  <si>
    <t>G17</t>
  </si>
  <si>
    <t>G22</t>
  </si>
  <si>
    <t>G26</t>
  </si>
  <si>
    <t>G29</t>
  </si>
  <si>
    <t>G32</t>
  </si>
  <si>
    <t>G33</t>
  </si>
  <si>
    <t>G38</t>
  </si>
  <si>
    <t>G40</t>
  </si>
  <si>
    <t>G44</t>
  </si>
  <si>
    <t>G45</t>
  </si>
  <si>
    <t>G51</t>
  </si>
  <si>
    <t>G52</t>
  </si>
  <si>
    <t>G53</t>
  </si>
  <si>
    <t>G54</t>
  </si>
  <si>
    <t>G60</t>
  </si>
  <si>
    <t>G61</t>
  </si>
  <si>
    <t>G76</t>
  </si>
  <si>
    <t>G77</t>
  </si>
  <si>
    <t>G79</t>
  </si>
  <si>
    <t>G84</t>
  </si>
  <si>
    <t>G85</t>
  </si>
  <si>
    <t>G86</t>
  </si>
  <si>
    <t>G88</t>
  </si>
  <si>
    <t>G101</t>
  </si>
  <si>
    <t>G102</t>
  </si>
  <si>
    <t>G106</t>
  </si>
  <si>
    <t>G109</t>
  </si>
  <si>
    <t>G115</t>
  </si>
  <si>
    <t>G117</t>
  </si>
  <si>
    <t>G121</t>
  </si>
  <si>
    <t>G122</t>
  </si>
  <si>
    <t>G123</t>
  </si>
  <si>
    <t>G125</t>
  </si>
  <si>
    <t>G130</t>
  </si>
  <si>
    <t>GG100</t>
  </si>
  <si>
    <t>GG103</t>
  </si>
  <si>
    <t>GG105</t>
  </si>
  <si>
    <t>GG107</t>
  </si>
  <si>
    <t>GG108</t>
  </si>
  <si>
    <t>GG110</t>
  </si>
  <si>
    <t>GG113</t>
  </si>
  <si>
    <t>GG114</t>
  </si>
  <si>
    <t>GG116</t>
  </si>
  <si>
    <t>GG118</t>
  </si>
  <si>
    <t>GG120</t>
  </si>
  <si>
    <t>GG124</t>
  </si>
  <si>
    <t>GG127</t>
  </si>
  <si>
    <t>GG131</t>
  </si>
  <si>
    <t>GG133</t>
  </si>
  <si>
    <t>GG137</t>
  </si>
  <si>
    <t>GG138</t>
  </si>
  <si>
    <t>GG15</t>
  </si>
  <si>
    <t>GG18</t>
  </si>
  <si>
    <t>GG23</t>
  </si>
  <si>
    <t>GG24</t>
  </si>
  <si>
    <t>GG27</t>
  </si>
  <si>
    <t>GG28</t>
  </si>
  <si>
    <t>GG30</t>
  </si>
  <si>
    <t>GG31</t>
  </si>
  <si>
    <t>GG36</t>
  </si>
  <si>
    <t>GG42</t>
  </si>
  <si>
    <t>GG43</t>
  </si>
  <si>
    <t>GG48</t>
  </si>
  <si>
    <t>GG49</t>
  </si>
  <si>
    <t>GG56</t>
  </si>
  <si>
    <t>GG57</t>
  </si>
  <si>
    <t>GG6</t>
  </si>
  <si>
    <t>GG62</t>
  </si>
  <si>
    <t>GG63</t>
  </si>
  <si>
    <t>GG64</t>
  </si>
  <si>
    <t>GG66</t>
  </si>
  <si>
    <t>GG68</t>
  </si>
  <si>
    <t>GG69</t>
  </si>
  <si>
    <t>GG71</t>
  </si>
  <si>
    <t>GG73</t>
  </si>
  <si>
    <t>GG75</t>
  </si>
  <si>
    <t>GG78</t>
  </si>
  <si>
    <t>GG81</t>
  </si>
  <si>
    <t>GG82</t>
  </si>
  <si>
    <t>GG87</t>
  </si>
  <si>
    <t>GG89</t>
  </si>
  <si>
    <t>GG90</t>
  </si>
  <si>
    <t>T2</t>
  </si>
  <si>
    <t>T5</t>
  </si>
  <si>
    <t>T12</t>
  </si>
  <si>
    <t>T15</t>
  </si>
  <si>
    <t>T16</t>
  </si>
  <si>
    <t>T24</t>
  </si>
  <si>
    <t>T26</t>
  </si>
  <si>
    <t>T29</t>
  </si>
  <si>
    <t>T30</t>
  </si>
  <si>
    <t>T33</t>
  </si>
  <si>
    <t>T35</t>
  </si>
  <si>
    <t>T38</t>
  </si>
  <si>
    <t>T39</t>
  </si>
  <si>
    <t>T40</t>
  </si>
  <si>
    <t>T41</t>
  </si>
  <si>
    <t>T44</t>
  </si>
  <si>
    <t>T46</t>
  </si>
  <si>
    <t>T48</t>
  </si>
  <si>
    <t>T50</t>
  </si>
  <si>
    <t>T55</t>
  </si>
  <si>
    <t>T56</t>
  </si>
  <si>
    <t>T57</t>
  </si>
  <si>
    <t>T61</t>
  </si>
  <si>
    <t>T68</t>
  </si>
  <si>
    <t>T70</t>
  </si>
  <si>
    <t>T74</t>
  </si>
  <si>
    <t>T75</t>
  </si>
  <si>
    <t>T76</t>
  </si>
  <si>
    <t>T78</t>
  </si>
  <si>
    <t>T79</t>
  </si>
  <si>
    <t>T80</t>
  </si>
  <si>
    <t>T85</t>
  </si>
  <si>
    <t>T86</t>
  </si>
  <si>
    <t>T90</t>
  </si>
  <si>
    <t>T100</t>
  </si>
  <si>
    <t>T101</t>
  </si>
  <si>
    <t>T102</t>
  </si>
  <si>
    <t>T103</t>
  </si>
  <si>
    <t>T105</t>
  </si>
  <si>
    <t>T106</t>
  </si>
  <si>
    <t>TT1</t>
  </si>
  <si>
    <t>TT10</t>
  </si>
  <si>
    <t>TT107</t>
  </si>
  <si>
    <t>TT11</t>
  </si>
  <si>
    <t>TT13</t>
  </si>
  <si>
    <t>TT14</t>
  </si>
  <si>
    <t>TT17</t>
  </si>
  <si>
    <t>TT19</t>
  </si>
  <si>
    <t>TT20</t>
  </si>
  <si>
    <t>TT22</t>
  </si>
  <si>
    <t>TT23</t>
  </si>
  <si>
    <t>TT27</t>
  </si>
  <si>
    <t>TT28</t>
  </si>
  <si>
    <t>TT31</t>
  </si>
  <si>
    <t>TT34</t>
  </si>
  <si>
    <t>TT37</t>
  </si>
  <si>
    <t>TT4</t>
  </si>
  <si>
    <t>TT42</t>
  </si>
  <si>
    <t>TT43</t>
  </si>
  <si>
    <t>TT45</t>
  </si>
  <si>
    <t>TT47</t>
  </si>
  <si>
    <t>TT49</t>
  </si>
  <si>
    <t>TT51</t>
  </si>
  <si>
    <t>TT52</t>
  </si>
  <si>
    <t>TT53</t>
  </si>
  <si>
    <t>TT54</t>
  </si>
  <si>
    <t>TT58</t>
  </si>
  <si>
    <t>TT59</t>
  </si>
  <si>
    <t>TT6</t>
  </si>
  <si>
    <t>TT60</t>
  </si>
  <si>
    <t>TT62</t>
  </si>
  <si>
    <t>TT63</t>
  </si>
  <si>
    <t>TT64</t>
  </si>
  <si>
    <t>TT65</t>
  </si>
  <si>
    <t>TT67</t>
  </si>
  <si>
    <t>TT69</t>
  </si>
  <si>
    <t>TT7</t>
  </si>
  <si>
    <t>TT73</t>
  </si>
  <si>
    <t>TT77</t>
  </si>
  <si>
    <t>TT8</t>
  </si>
  <si>
    <t>TT81</t>
  </si>
  <si>
    <t>TT82</t>
  </si>
  <si>
    <t>TT83</t>
  </si>
  <si>
    <t>TT84</t>
  </si>
  <si>
    <t>TT89</t>
  </si>
  <si>
    <t>TT9</t>
  </si>
  <si>
    <t>Mussel ID</t>
  </si>
  <si>
    <t>L_mm</t>
  </si>
  <si>
    <t>H_mm</t>
  </si>
  <si>
    <t>W_mm</t>
  </si>
  <si>
    <t>Gonad_g</t>
  </si>
  <si>
    <t>Total_g</t>
  </si>
  <si>
    <t>GI</t>
  </si>
  <si>
    <r>
      <t>CI_g mm</t>
    </r>
    <r>
      <rPr>
        <b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>)</t>
    </r>
  </si>
  <si>
    <t>Temperature_C</t>
  </si>
  <si>
    <t>T18</t>
  </si>
  <si>
    <t>T25</t>
  </si>
  <si>
    <t>T32</t>
  </si>
  <si>
    <t>T36</t>
  </si>
  <si>
    <t>G74</t>
  </si>
  <si>
    <t>T66</t>
  </si>
  <si>
    <t>T71</t>
  </si>
  <si>
    <t>T72</t>
  </si>
  <si>
    <t>G112</t>
  </si>
  <si>
    <t>G132</t>
  </si>
  <si>
    <t>The 'Thread mechanics' tab shows data used to produce Figure 2A, 2B, 3A-D and associated statistical summaries in Table 1 and Table S1.</t>
  </si>
  <si>
    <t>The 'Thread production' tab shows data used to produce Figure 2C and associated statistical summaries in Table 1 and Table S1.</t>
  </si>
  <si>
    <t>The 'Shell length and condition' tabs shows data used to produce Table S2.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</si>
</sst>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164" fontId="0" fillId="0" borderId="0" xfId="0" applyNumberFormat="1"/>
    <xf numFmtId="11" fontId="0" fillId="0" borderId="0" xfId="0" applyNumberFormat="1"/>
    <xf numFmtId="2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6" sqref="A6"/>
    </sheetView>
  </sheetViews>
  <sheetFormatPr defaultRowHeight="14.25" x14ac:dyDescent="0.45"/>
  <sheetData>
    <row r="1" spans="1:1" x14ac:dyDescent="0.45">
      <c r="A1" t="s">
        <v>124</v>
      </c>
    </row>
    <row r="2" spans="1:1" x14ac:dyDescent="0.45">
      <c r="A2" t="s">
        <v>123</v>
      </c>
    </row>
    <row r="4" spans="1:1" x14ac:dyDescent="0.45">
      <c r="A4" t="s">
        <v>323</v>
      </c>
    </row>
    <row r="5" spans="1:1" x14ac:dyDescent="0.45">
      <c r="A5" t="s">
        <v>324</v>
      </c>
    </row>
    <row r="6" spans="1:1" x14ac:dyDescent="0.45">
      <c r="A6" t="s">
        <v>325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1"/>
  <sheetViews>
    <sheetView zoomScale="70" zoomScaleNormal="70" workbookViewId="0">
      <selection activeCell="A2" sqref="A2"/>
    </sheetView>
  </sheetViews>
  <sheetFormatPr defaultColWidth="11.59765625" defaultRowHeight="14.25" x14ac:dyDescent="0.45"/>
  <sheetData>
    <row r="1" spans="1:17" x14ac:dyDescent="0.45">
      <c r="A1" t="s">
        <v>122</v>
      </c>
      <c r="B1" t="s">
        <v>0</v>
      </c>
      <c r="C1" t="s">
        <v>1</v>
      </c>
      <c r="D1" t="s">
        <v>24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25</v>
      </c>
    </row>
    <row r="2" spans="1:17" x14ac:dyDescent="0.45">
      <c r="A2" t="str">
        <f>CONCATENATE(B2,C2)</f>
        <v>61T</v>
      </c>
      <c r="B2">
        <v>61</v>
      </c>
      <c r="C2" t="s">
        <v>19</v>
      </c>
      <c r="D2">
        <v>14</v>
      </c>
      <c r="E2">
        <v>13.96</v>
      </c>
      <c r="F2" t="s">
        <v>15</v>
      </c>
      <c r="G2">
        <v>21.7</v>
      </c>
      <c r="H2">
        <v>0.30099999999999999</v>
      </c>
      <c r="I2">
        <v>12.634</v>
      </c>
      <c r="J2">
        <v>8.9999999999999993E-3</v>
      </c>
      <c r="K2">
        <v>0.40300000000000002</v>
      </c>
      <c r="L2">
        <v>0.22900000000000001</v>
      </c>
      <c r="M2">
        <v>6.7750000000000004</v>
      </c>
      <c r="N2" t="s">
        <v>17</v>
      </c>
      <c r="O2">
        <f>H2-J2</f>
        <v>0.29199999999999998</v>
      </c>
      <c r="P2">
        <f>I2/G2</f>
        <v>0.5822119815668203</v>
      </c>
      <c r="Q2">
        <v>1</v>
      </c>
    </row>
    <row r="3" spans="1:17" x14ac:dyDescent="0.45">
      <c r="A3" t="str">
        <f t="shared" ref="A3:A66" si="0">CONCATENATE(B3,C3)</f>
        <v>61T</v>
      </c>
      <c r="B3">
        <v>61</v>
      </c>
      <c r="C3" t="s">
        <v>19</v>
      </c>
      <c r="D3">
        <v>14</v>
      </c>
      <c r="E3">
        <v>13.96</v>
      </c>
      <c r="F3" t="s">
        <v>21</v>
      </c>
      <c r="G3">
        <v>21.7</v>
      </c>
      <c r="H3">
        <v>0.30099999999999999</v>
      </c>
      <c r="I3">
        <v>12.634</v>
      </c>
      <c r="J3">
        <v>8.9999999999999993E-3</v>
      </c>
      <c r="K3">
        <v>0.40300000000000002</v>
      </c>
      <c r="O3">
        <f t="shared" ref="O3:O66" si="1">H3-J3</f>
        <v>0.29199999999999998</v>
      </c>
      <c r="P3">
        <f t="shared" ref="P3:P66" si="2">I3/G3</f>
        <v>0.5822119815668203</v>
      </c>
    </row>
    <row r="4" spans="1:17" x14ac:dyDescent="0.45">
      <c r="A4" t="str">
        <f t="shared" si="0"/>
        <v>61T</v>
      </c>
      <c r="B4">
        <v>61</v>
      </c>
      <c r="C4" t="s">
        <v>19</v>
      </c>
      <c r="D4">
        <v>14</v>
      </c>
      <c r="E4">
        <v>13.96</v>
      </c>
      <c r="F4" t="s">
        <v>22</v>
      </c>
      <c r="G4">
        <v>8.8000000000000007</v>
      </c>
      <c r="H4">
        <v>0.74299999999999999</v>
      </c>
      <c r="I4">
        <v>9.2669999999999995</v>
      </c>
      <c r="J4">
        <v>3.0000000000000001E-3</v>
      </c>
      <c r="K4">
        <v>1.0089999999999999</v>
      </c>
      <c r="O4">
        <f t="shared" si="1"/>
        <v>0.74</v>
      </c>
      <c r="P4">
        <f t="shared" si="2"/>
        <v>1.0530681818181817</v>
      </c>
    </row>
    <row r="5" spans="1:17" x14ac:dyDescent="0.45">
      <c r="A5" t="str">
        <f t="shared" si="0"/>
        <v>61T</v>
      </c>
      <c r="B5">
        <v>61</v>
      </c>
      <c r="C5" t="s">
        <v>19</v>
      </c>
      <c r="D5">
        <v>14</v>
      </c>
      <c r="E5">
        <v>13.96</v>
      </c>
      <c r="F5" t="s">
        <v>23</v>
      </c>
      <c r="G5">
        <v>5.9</v>
      </c>
      <c r="H5">
        <v>0.69899999999999995</v>
      </c>
      <c r="I5">
        <v>6.133</v>
      </c>
      <c r="J5">
        <v>8.0000000000000002E-3</v>
      </c>
      <c r="K5">
        <v>1.9410000000000001</v>
      </c>
      <c r="O5">
        <f t="shared" si="1"/>
        <v>0.69099999999999995</v>
      </c>
      <c r="P5">
        <f t="shared" si="2"/>
        <v>1.0394915254237287</v>
      </c>
    </row>
    <row r="6" spans="1:17" x14ac:dyDescent="0.45">
      <c r="A6" t="str">
        <f t="shared" si="0"/>
        <v>11G</v>
      </c>
      <c r="B6">
        <v>11</v>
      </c>
      <c r="C6" t="s">
        <v>14</v>
      </c>
      <c r="D6">
        <v>14</v>
      </c>
      <c r="E6">
        <v>13.96</v>
      </c>
      <c r="F6" t="s">
        <v>15</v>
      </c>
      <c r="G6">
        <v>28.5</v>
      </c>
      <c r="H6">
        <v>0.47099999999999997</v>
      </c>
      <c r="I6">
        <v>23.134</v>
      </c>
      <c r="J6">
        <v>1.2E-2</v>
      </c>
      <c r="K6">
        <v>0.45700000000000002</v>
      </c>
      <c r="L6">
        <v>0.23799999999999999</v>
      </c>
      <c r="M6">
        <v>6.1829999999999998</v>
      </c>
      <c r="N6" t="s">
        <v>17</v>
      </c>
      <c r="O6">
        <f t="shared" si="1"/>
        <v>0.45899999999999996</v>
      </c>
      <c r="P6">
        <f t="shared" si="2"/>
        <v>0.81171929824561406</v>
      </c>
      <c r="Q6">
        <v>1</v>
      </c>
    </row>
    <row r="7" spans="1:17" x14ac:dyDescent="0.45">
      <c r="A7" t="str">
        <f t="shared" si="0"/>
        <v>11G</v>
      </c>
      <c r="B7">
        <v>11</v>
      </c>
      <c r="C7" t="s">
        <v>14</v>
      </c>
      <c r="D7">
        <v>14</v>
      </c>
      <c r="E7">
        <v>13.96</v>
      </c>
      <c r="F7" t="s">
        <v>21</v>
      </c>
      <c r="G7">
        <v>28.5</v>
      </c>
      <c r="H7">
        <v>0.47099999999999997</v>
      </c>
      <c r="I7">
        <v>23.134</v>
      </c>
      <c r="J7">
        <v>1.2E-2</v>
      </c>
      <c r="K7">
        <v>0.45700000000000002</v>
      </c>
      <c r="O7">
        <f t="shared" si="1"/>
        <v>0.45899999999999996</v>
      </c>
      <c r="P7">
        <f t="shared" si="2"/>
        <v>0.81171929824561406</v>
      </c>
    </row>
    <row r="8" spans="1:17" x14ac:dyDescent="0.45">
      <c r="A8" t="str">
        <f t="shared" si="0"/>
        <v>11G</v>
      </c>
      <c r="B8">
        <v>11</v>
      </c>
      <c r="C8" t="s">
        <v>14</v>
      </c>
      <c r="D8">
        <v>14</v>
      </c>
      <c r="E8">
        <v>13.96</v>
      </c>
      <c r="F8" t="s">
        <v>22</v>
      </c>
      <c r="G8" t="s">
        <v>20</v>
      </c>
      <c r="H8" t="s">
        <v>20</v>
      </c>
      <c r="I8" t="s">
        <v>20</v>
      </c>
      <c r="J8" t="s">
        <v>20</v>
      </c>
      <c r="K8" t="s">
        <v>20</v>
      </c>
      <c r="P8" t="e">
        <f t="shared" si="2"/>
        <v>#VALUE!</v>
      </c>
    </row>
    <row r="9" spans="1:17" x14ac:dyDescent="0.45">
      <c r="A9" t="str">
        <f t="shared" si="0"/>
        <v>11G</v>
      </c>
      <c r="B9">
        <v>11</v>
      </c>
      <c r="C9" t="s">
        <v>14</v>
      </c>
      <c r="D9">
        <v>14</v>
      </c>
      <c r="E9">
        <v>13.96</v>
      </c>
      <c r="F9" t="s">
        <v>23</v>
      </c>
      <c r="G9">
        <v>15</v>
      </c>
      <c r="H9">
        <v>0.58299999999999996</v>
      </c>
      <c r="I9">
        <v>11.583</v>
      </c>
      <c r="J9">
        <v>5.0000000000000001E-3</v>
      </c>
      <c r="K9">
        <v>1.1719999999999999</v>
      </c>
      <c r="O9">
        <f t="shared" si="1"/>
        <v>0.57799999999999996</v>
      </c>
      <c r="P9">
        <f t="shared" si="2"/>
        <v>0.7722</v>
      </c>
    </row>
    <row r="10" spans="1:17" x14ac:dyDescent="0.45">
      <c r="A10" t="str">
        <f t="shared" si="0"/>
        <v>55T</v>
      </c>
      <c r="B10">
        <v>55</v>
      </c>
      <c r="C10" t="s">
        <v>19</v>
      </c>
      <c r="D10">
        <v>14</v>
      </c>
      <c r="E10">
        <v>13.96</v>
      </c>
      <c r="F10" t="s">
        <v>15</v>
      </c>
      <c r="G10">
        <v>21.9</v>
      </c>
      <c r="H10">
        <v>7.1999999999999995E-2</v>
      </c>
      <c r="I10">
        <v>2.4670000000000001</v>
      </c>
      <c r="J10">
        <v>-1E-3</v>
      </c>
      <c r="K10">
        <v>0.39100000000000001</v>
      </c>
      <c r="L10">
        <v>0.251</v>
      </c>
      <c r="M10">
        <v>1.4</v>
      </c>
      <c r="N10" t="s">
        <v>17</v>
      </c>
      <c r="O10">
        <f t="shared" si="1"/>
        <v>7.2999999999999995E-2</v>
      </c>
      <c r="P10">
        <f t="shared" si="2"/>
        <v>0.11264840182648403</v>
      </c>
      <c r="Q10">
        <v>1</v>
      </c>
    </row>
    <row r="11" spans="1:17" x14ac:dyDescent="0.45">
      <c r="A11" t="str">
        <f t="shared" si="0"/>
        <v>55T</v>
      </c>
      <c r="B11">
        <v>55</v>
      </c>
      <c r="C11" t="s">
        <v>19</v>
      </c>
      <c r="D11">
        <v>14</v>
      </c>
      <c r="E11">
        <v>13.96</v>
      </c>
      <c r="F11" t="s">
        <v>21</v>
      </c>
      <c r="G11">
        <v>21.9</v>
      </c>
      <c r="H11">
        <v>7.1999999999999995E-2</v>
      </c>
      <c r="I11">
        <v>2.4670000000000001</v>
      </c>
      <c r="J11">
        <v>-1E-3</v>
      </c>
      <c r="K11">
        <v>0.39100000000000001</v>
      </c>
      <c r="O11">
        <f t="shared" si="1"/>
        <v>7.2999999999999995E-2</v>
      </c>
      <c r="P11">
        <f t="shared" si="2"/>
        <v>0.11264840182648403</v>
      </c>
    </row>
    <row r="12" spans="1:17" x14ac:dyDescent="0.45">
      <c r="A12" t="str">
        <f t="shared" si="0"/>
        <v>55T</v>
      </c>
      <c r="B12">
        <v>55</v>
      </c>
      <c r="C12" t="s">
        <v>19</v>
      </c>
      <c r="D12">
        <v>14</v>
      </c>
      <c r="E12">
        <v>13.96</v>
      </c>
      <c r="F12" t="s">
        <v>22</v>
      </c>
      <c r="G12">
        <v>10</v>
      </c>
      <c r="H12">
        <v>0.61399999999999999</v>
      </c>
      <c r="I12">
        <v>9.2170000000000005</v>
      </c>
      <c r="J12">
        <v>1E-3</v>
      </c>
      <c r="K12">
        <v>3.0910000000000002</v>
      </c>
      <c r="O12">
        <f t="shared" si="1"/>
        <v>0.61299999999999999</v>
      </c>
      <c r="P12">
        <f t="shared" si="2"/>
        <v>0.92170000000000007</v>
      </c>
    </row>
    <row r="13" spans="1:17" x14ac:dyDescent="0.45">
      <c r="A13" t="str">
        <f t="shared" si="0"/>
        <v>55T</v>
      </c>
      <c r="B13">
        <v>55</v>
      </c>
      <c r="C13" t="s">
        <v>19</v>
      </c>
      <c r="D13">
        <v>14</v>
      </c>
      <c r="E13">
        <v>13.96</v>
      </c>
      <c r="F13" t="s">
        <v>23</v>
      </c>
      <c r="G13">
        <v>5.9</v>
      </c>
      <c r="H13">
        <v>0.80700000000000005</v>
      </c>
      <c r="I13">
        <v>7</v>
      </c>
      <c r="J13">
        <v>-1.2E-2</v>
      </c>
      <c r="K13">
        <v>1.742</v>
      </c>
      <c r="O13">
        <f t="shared" si="1"/>
        <v>0.81900000000000006</v>
      </c>
      <c r="P13">
        <f t="shared" si="2"/>
        <v>1.1864406779661016</v>
      </c>
    </row>
    <row r="14" spans="1:17" x14ac:dyDescent="0.45">
      <c r="A14" t="str">
        <f t="shared" si="0"/>
        <v>16T</v>
      </c>
      <c r="B14">
        <v>16</v>
      </c>
      <c r="C14" t="s">
        <v>19</v>
      </c>
      <c r="D14">
        <v>14</v>
      </c>
      <c r="E14">
        <v>13.96</v>
      </c>
      <c r="F14" t="s">
        <v>15</v>
      </c>
      <c r="G14">
        <v>19.7</v>
      </c>
      <c r="H14">
        <v>0.39</v>
      </c>
      <c r="I14">
        <v>12</v>
      </c>
      <c r="J14">
        <v>-2.5999999999999999E-2</v>
      </c>
      <c r="K14">
        <v>0.93400000000000005</v>
      </c>
      <c r="L14">
        <v>0.26400000000000001</v>
      </c>
      <c r="M14">
        <v>3.8919999999999999</v>
      </c>
      <c r="N14" t="s">
        <v>16</v>
      </c>
      <c r="O14">
        <f t="shared" si="1"/>
        <v>0.41600000000000004</v>
      </c>
      <c r="P14">
        <f t="shared" si="2"/>
        <v>0.6091370558375635</v>
      </c>
      <c r="Q14">
        <v>0</v>
      </c>
    </row>
    <row r="15" spans="1:17" x14ac:dyDescent="0.45">
      <c r="A15" t="str">
        <f t="shared" si="0"/>
        <v>16T</v>
      </c>
      <c r="B15">
        <v>16</v>
      </c>
      <c r="C15" t="s">
        <v>19</v>
      </c>
      <c r="D15">
        <v>14</v>
      </c>
      <c r="E15">
        <v>13.96</v>
      </c>
      <c r="F15" t="s">
        <v>21</v>
      </c>
      <c r="G15">
        <v>16.399999999999999</v>
      </c>
      <c r="H15">
        <v>0.42099999999999999</v>
      </c>
      <c r="I15">
        <v>12.55</v>
      </c>
      <c r="J15">
        <v>6.0000000000000001E-3</v>
      </c>
      <c r="K15">
        <v>0.60499999999999998</v>
      </c>
      <c r="O15">
        <f t="shared" si="1"/>
        <v>0.41499999999999998</v>
      </c>
      <c r="P15">
        <f t="shared" si="2"/>
        <v>0.76524390243902451</v>
      </c>
    </row>
    <row r="16" spans="1:17" x14ac:dyDescent="0.45">
      <c r="A16" t="str">
        <f t="shared" si="0"/>
        <v>16T</v>
      </c>
      <c r="B16">
        <v>16</v>
      </c>
      <c r="C16" t="s">
        <v>19</v>
      </c>
      <c r="D16">
        <v>14</v>
      </c>
      <c r="E16">
        <v>13.96</v>
      </c>
      <c r="F16" t="s">
        <v>22</v>
      </c>
      <c r="G16">
        <v>19.7</v>
      </c>
      <c r="H16">
        <v>0.39</v>
      </c>
      <c r="I16">
        <v>12</v>
      </c>
      <c r="J16">
        <v>-2.5999999999999999E-2</v>
      </c>
      <c r="K16">
        <v>0.93400000000000005</v>
      </c>
      <c r="O16">
        <f t="shared" si="1"/>
        <v>0.41600000000000004</v>
      </c>
      <c r="P16">
        <f t="shared" si="2"/>
        <v>0.6091370558375635</v>
      </c>
    </row>
    <row r="17" spans="1:17" x14ac:dyDescent="0.45">
      <c r="A17" t="str">
        <f t="shared" si="0"/>
        <v>16T</v>
      </c>
      <c r="B17">
        <v>16</v>
      </c>
      <c r="C17" t="s">
        <v>19</v>
      </c>
      <c r="D17">
        <v>14</v>
      </c>
      <c r="E17">
        <v>13.96</v>
      </c>
      <c r="F17" t="s">
        <v>23</v>
      </c>
      <c r="G17">
        <v>10.3</v>
      </c>
      <c r="H17">
        <v>0.58399999999999996</v>
      </c>
      <c r="I17">
        <v>9.4670000000000005</v>
      </c>
      <c r="J17">
        <v>-3.0000000000000001E-3</v>
      </c>
      <c r="K17">
        <v>1.083</v>
      </c>
      <c r="O17">
        <f t="shared" si="1"/>
        <v>0.58699999999999997</v>
      </c>
      <c r="P17">
        <f t="shared" si="2"/>
        <v>0.91912621359223301</v>
      </c>
    </row>
    <row r="18" spans="1:17" x14ac:dyDescent="0.45">
      <c r="A18" t="str">
        <f t="shared" si="0"/>
        <v>75T</v>
      </c>
      <c r="B18">
        <v>75</v>
      </c>
      <c r="C18" t="s">
        <v>19</v>
      </c>
      <c r="D18">
        <v>14</v>
      </c>
      <c r="E18">
        <v>13.96</v>
      </c>
      <c r="F18" t="s">
        <v>15</v>
      </c>
      <c r="G18">
        <v>24.9</v>
      </c>
      <c r="H18">
        <v>0.434</v>
      </c>
      <c r="I18">
        <v>22.25</v>
      </c>
      <c r="J18">
        <v>-5.0000000000000001E-3</v>
      </c>
      <c r="K18">
        <v>0.39800000000000002</v>
      </c>
      <c r="L18">
        <v>0.28799999999999998</v>
      </c>
      <c r="M18">
        <v>8.2750000000000004</v>
      </c>
      <c r="N18" t="s">
        <v>17</v>
      </c>
      <c r="O18">
        <f t="shared" si="1"/>
        <v>0.439</v>
      </c>
      <c r="P18">
        <f t="shared" si="2"/>
        <v>0.89357429718875503</v>
      </c>
      <c r="Q18">
        <v>1</v>
      </c>
    </row>
    <row r="19" spans="1:17" x14ac:dyDescent="0.45">
      <c r="A19" t="str">
        <f t="shared" si="0"/>
        <v>75T</v>
      </c>
      <c r="B19">
        <v>75</v>
      </c>
      <c r="C19" t="s">
        <v>19</v>
      </c>
      <c r="D19">
        <v>14</v>
      </c>
      <c r="E19">
        <v>13.96</v>
      </c>
      <c r="F19" t="s">
        <v>21</v>
      </c>
      <c r="G19">
        <v>24.9</v>
      </c>
      <c r="H19">
        <v>0.434</v>
      </c>
      <c r="I19">
        <v>22.25</v>
      </c>
      <c r="J19">
        <v>-5.0000000000000001E-3</v>
      </c>
      <c r="K19">
        <v>0.39800000000000002</v>
      </c>
      <c r="O19">
        <f t="shared" si="1"/>
        <v>0.439</v>
      </c>
      <c r="P19">
        <f t="shared" si="2"/>
        <v>0.89357429718875503</v>
      </c>
    </row>
    <row r="20" spans="1:17" x14ac:dyDescent="0.45">
      <c r="A20" t="str">
        <f t="shared" si="0"/>
        <v>75T</v>
      </c>
      <c r="B20">
        <v>75</v>
      </c>
      <c r="C20" t="s">
        <v>19</v>
      </c>
      <c r="D20">
        <v>14</v>
      </c>
      <c r="E20">
        <v>13.96</v>
      </c>
      <c r="F20" t="s">
        <v>22</v>
      </c>
      <c r="G20">
        <v>15.6</v>
      </c>
      <c r="H20">
        <v>0.34799999999999998</v>
      </c>
      <c r="I20">
        <v>9.6999999999999993</v>
      </c>
      <c r="J20">
        <v>2E-3</v>
      </c>
      <c r="K20">
        <v>0.78100000000000003</v>
      </c>
      <c r="O20">
        <f t="shared" si="1"/>
        <v>0.34599999999999997</v>
      </c>
      <c r="P20">
        <f t="shared" si="2"/>
        <v>0.62179487179487181</v>
      </c>
    </row>
    <row r="21" spans="1:17" x14ac:dyDescent="0.45">
      <c r="A21" t="str">
        <f t="shared" si="0"/>
        <v>75T</v>
      </c>
      <c r="B21">
        <v>75</v>
      </c>
      <c r="C21" t="s">
        <v>19</v>
      </c>
      <c r="D21">
        <v>14</v>
      </c>
      <c r="E21">
        <v>13.96</v>
      </c>
      <c r="F21" t="s">
        <v>23</v>
      </c>
      <c r="G21">
        <v>13.9</v>
      </c>
      <c r="H21">
        <v>0.53600000000000003</v>
      </c>
      <c r="I21">
        <v>13.066000000000001</v>
      </c>
      <c r="J21">
        <v>1.2E-2</v>
      </c>
      <c r="K21">
        <v>0.76400000000000001</v>
      </c>
      <c r="O21">
        <f t="shared" si="1"/>
        <v>0.52400000000000002</v>
      </c>
      <c r="P21">
        <f t="shared" si="2"/>
        <v>0.94000000000000006</v>
      </c>
    </row>
    <row r="22" spans="1:17" x14ac:dyDescent="0.45">
      <c r="A22" t="str">
        <f t="shared" si="0"/>
        <v>10G</v>
      </c>
      <c r="B22">
        <v>10</v>
      </c>
      <c r="C22" t="s">
        <v>14</v>
      </c>
      <c r="D22">
        <v>14</v>
      </c>
      <c r="E22">
        <v>13.96</v>
      </c>
      <c r="F22" t="s">
        <v>15</v>
      </c>
      <c r="G22">
        <v>28.3</v>
      </c>
      <c r="H22">
        <v>0.314</v>
      </c>
      <c r="I22">
        <v>17.332999999999998</v>
      </c>
      <c r="J22">
        <v>5.0000000000000001E-3</v>
      </c>
      <c r="K22">
        <v>0.36899999999999999</v>
      </c>
      <c r="L22">
        <v>0.22</v>
      </c>
      <c r="M22">
        <v>8.0079999999999991</v>
      </c>
      <c r="N22" t="s">
        <v>16</v>
      </c>
      <c r="O22">
        <f t="shared" si="1"/>
        <v>0.309</v>
      </c>
      <c r="P22">
        <f t="shared" si="2"/>
        <v>0.61247349823321551</v>
      </c>
      <c r="Q22">
        <v>0</v>
      </c>
    </row>
    <row r="23" spans="1:17" x14ac:dyDescent="0.45">
      <c r="A23" t="str">
        <f t="shared" si="0"/>
        <v>10G</v>
      </c>
      <c r="B23">
        <v>10</v>
      </c>
      <c r="C23" t="s">
        <v>14</v>
      </c>
      <c r="D23">
        <v>14</v>
      </c>
      <c r="E23">
        <v>13.96</v>
      </c>
      <c r="F23" t="s">
        <v>21</v>
      </c>
      <c r="G23">
        <v>27.5</v>
      </c>
      <c r="H23">
        <v>0.47099999999999997</v>
      </c>
      <c r="I23">
        <v>22.6</v>
      </c>
      <c r="J23">
        <v>1.2E-2</v>
      </c>
      <c r="K23">
        <v>0.377</v>
      </c>
      <c r="O23">
        <f t="shared" si="1"/>
        <v>0.45899999999999996</v>
      </c>
      <c r="P23">
        <f t="shared" si="2"/>
        <v>0.82181818181818189</v>
      </c>
    </row>
    <row r="24" spans="1:17" x14ac:dyDescent="0.45">
      <c r="A24" t="str">
        <f t="shared" si="0"/>
        <v>10G</v>
      </c>
      <c r="B24">
        <v>10</v>
      </c>
      <c r="C24" t="s">
        <v>14</v>
      </c>
      <c r="D24">
        <v>14</v>
      </c>
      <c r="E24">
        <v>13.96</v>
      </c>
      <c r="F24" t="s">
        <v>22</v>
      </c>
      <c r="G24">
        <v>28.3</v>
      </c>
      <c r="H24">
        <v>0.314</v>
      </c>
      <c r="I24">
        <v>17.332999999999998</v>
      </c>
      <c r="J24">
        <v>5.0000000000000001E-3</v>
      </c>
      <c r="K24">
        <v>0.36899999999999999</v>
      </c>
      <c r="O24">
        <f t="shared" si="1"/>
        <v>0.309</v>
      </c>
      <c r="P24">
        <f t="shared" si="2"/>
        <v>0.61247349823321551</v>
      </c>
    </row>
    <row r="25" spans="1:17" x14ac:dyDescent="0.45">
      <c r="A25" t="str">
        <f t="shared" si="0"/>
        <v>10G</v>
      </c>
      <c r="B25">
        <v>10</v>
      </c>
      <c r="C25" t="s">
        <v>14</v>
      </c>
      <c r="D25">
        <v>14</v>
      </c>
      <c r="E25">
        <v>13.96</v>
      </c>
      <c r="F25" t="s">
        <v>23</v>
      </c>
      <c r="G25">
        <v>19.600000000000001</v>
      </c>
      <c r="H25">
        <v>0.60199999999999998</v>
      </c>
      <c r="I25">
        <v>15.534000000000001</v>
      </c>
      <c r="J25">
        <v>7.0000000000000001E-3</v>
      </c>
      <c r="K25">
        <v>0.82099999999999995</v>
      </c>
      <c r="O25">
        <f t="shared" si="1"/>
        <v>0.59499999999999997</v>
      </c>
      <c r="P25">
        <f t="shared" si="2"/>
        <v>0.79255102040816328</v>
      </c>
    </row>
    <row r="26" spans="1:17" x14ac:dyDescent="0.45">
      <c r="A26" t="str">
        <f t="shared" si="0"/>
        <v>101G</v>
      </c>
      <c r="B26">
        <v>101</v>
      </c>
      <c r="C26" t="s">
        <v>14</v>
      </c>
      <c r="D26">
        <v>14</v>
      </c>
      <c r="E26">
        <v>13.96</v>
      </c>
      <c r="F26" t="s">
        <v>15</v>
      </c>
      <c r="G26">
        <v>26.8</v>
      </c>
      <c r="H26">
        <v>0.19800000000000001</v>
      </c>
      <c r="I26">
        <v>16.8</v>
      </c>
      <c r="J26">
        <v>4.0000000000000001E-3</v>
      </c>
      <c r="K26">
        <v>0.255</v>
      </c>
      <c r="L26">
        <v>0.128</v>
      </c>
      <c r="M26">
        <v>6.883</v>
      </c>
      <c r="N26" t="s">
        <v>16</v>
      </c>
      <c r="O26">
        <f t="shared" si="1"/>
        <v>0.19400000000000001</v>
      </c>
      <c r="P26">
        <f t="shared" si="2"/>
        <v>0.62686567164179108</v>
      </c>
      <c r="Q26">
        <v>0</v>
      </c>
    </row>
    <row r="27" spans="1:17" x14ac:dyDescent="0.45">
      <c r="A27" t="str">
        <f t="shared" si="0"/>
        <v>101G</v>
      </c>
      <c r="B27">
        <v>101</v>
      </c>
      <c r="C27" t="s">
        <v>14</v>
      </c>
      <c r="D27">
        <v>14</v>
      </c>
      <c r="E27">
        <v>13.96</v>
      </c>
      <c r="F27" t="s">
        <v>21</v>
      </c>
      <c r="G27">
        <v>23</v>
      </c>
      <c r="H27">
        <v>0.26400000000000001</v>
      </c>
      <c r="I27">
        <v>20.283999999999999</v>
      </c>
      <c r="J27">
        <v>1.0999999999999999E-2</v>
      </c>
      <c r="K27">
        <v>0.23100000000000001</v>
      </c>
      <c r="O27">
        <f t="shared" si="1"/>
        <v>0.253</v>
      </c>
      <c r="P27">
        <f t="shared" si="2"/>
        <v>0.88191304347826083</v>
      </c>
    </row>
    <row r="28" spans="1:17" x14ac:dyDescent="0.45">
      <c r="A28" t="str">
        <f t="shared" si="0"/>
        <v>101G</v>
      </c>
      <c r="B28">
        <v>101</v>
      </c>
      <c r="C28" t="s">
        <v>14</v>
      </c>
      <c r="D28">
        <v>14</v>
      </c>
      <c r="E28">
        <v>13.96</v>
      </c>
      <c r="F28" t="s">
        <v>22</v>
      </c>
      <c r="G28">
        <v>26.8</v>
      </c>
      <c r="H28">
        <v>0.19800000000000001</v>
      </c>
      <c r="I28">
        <v>16.8</v>
      </c>
      <c r="J28">
        <v>4.0000000000000001E-3</v>
      </c>
      <c r="K28">
        <v>0.255</v>
      </c>
      <c r="O28">
        <f t="shared" si="1"/>
        <v>0.19400000000000001</v>
      </c>
      <c r="P28">
        <f t="shared" si="2"/>
        <v>0.62686567164179108</v>
      </c>
    </row>
    <row r="29" spans="1:17" x14ac:dyDescent="0.45">
      <c r="A29" t="str">
        <f t="shared" si="0"/>
        <v>101G</v>
      </c>
      <c r="B29">
        <v>101</v>
      </c>
      <c r="C29" t="s">
        <v>14</v>
      </c>
      <c r="D29">
        <v>14</v>
      </c>
      <c r="E29">
        <v>13.96</v>
      </c>
      <c r="F29" t="s">
        <v>23</v>
      </c>
      <c r="G29">
        <v>12.1</v>
      </c>
      <c r="H29">
        <v>0.45100000000000001</v>
      </c>
      <c r="I29">
        <v>12.8</v>
      </c>
      <c r="J29">
        <v>3.0000000000000001E-3</v>
      </c>
      <c r="K29">
        <v>0.61</v>
      </c>
      <c r="O29">
        <f t="shared" si="1"/>
        <v>0.44800000000000001</v>
      </c>
      <c r="P29">
        <f t="shared" si="2"/>
        <v>1.0578512396694215</v>
      </c>
    </row>
    <row r="30" spans="1:17" x14ac:dyDescent="0.45">
      <c r="A30" t="str">
        <f t="shared" si="0"/>
        <v>26T</v>
      </c>
      <c r="B30">
        <v>26</v>
      </c>
      <c r="C30" t="s">
        <v>19</v>
      </c>
      <c r="D30">
        <v>14</v>
      </c>
      <c r="E30">
        <v>13.96</v>
      </c>
      <c r="F30" t="s">
        <v>15</v>
      </c>
      <c r="G30">
        <v>20.6</v>
      </c>
      <c r="H30">
        <v>0.157</v>
      </c>
      <c r="I30">
        <v>3.7829999999999999</v>
      </c>
      <c r="J30">
        <v>3.0000000000000001E-3</v>
      </c>
      <c r="K30">
        <v>0.64500000000000002</v>
      </c>
      <c r="L30">
        <v>0.157</v>
      </c>
      <c r="M30">
        <v>1.5329999999999999</v>
      </c>
      <c r="N30" t="s">
        <v>18</v>
      </c>
      <c r="O30">
        <f t="shared" si="1"/>
        <v>0.154</v>
      </c>
      <c r="P30">
        <f t="shared" si="2"/>
        <v>0.18364077669902912</v>
      </c>
      <c r="Q30" t="s">
        <v>20</v>
      </c>
    </row>
    <row r="31" spans="1:17" x14ac:dyDescent="0.45">
      <c r="A31" t="str">
        <f t="shared" si="0"/>
        <v>26T</v>
      </c>
      <c r="B31">
        <v>26</v>
      </c>
      <c r="C31" t="s">
        <v>19</v>
      </c>
      <c r="D31">
        <v>14</v>
      </c>
      <c r="E31">
        <v>13.96</v>
      </c>
      <c r="F31" t="s">
        <v>21</v>
      </c>
      <c r="G31" t="s">
        <v>20</v>
      </c>
      <c r="H31" t="s">
        <v>20</v>
      </c>
      <c r="I31" t="s">
        <v>20</v>
      </c>
      <c r="J31" t="s">
        <v>20</v>
      </c>
      <c r="K31" t="s">
        <v>20</v>
      </c>
      <c r="P31" t="e">
        <f t="shared" si="2"/>
        <v>#VALUE!</v>
      </c>
    </row>
    <row r="32" spans="1:17" x14ac:dyDescent="0.45">
      <c r="A32" t="str">
        <f t="shared" si="0"/>
        <v>26T</v>
      </c>
      <c r="B32">
        <v>26</v>
      </c>
      <c r="C32" t="s">
        <v>19</v>
      </c>
      <c r="D32">
        <v>14</v>
      </c>
      <c r="E32">
        <v>13.96</v>
      </c>
      <c r="F32" t="s">
        <v>22</v>
      </c>
      <c r="G32">
        <v>11</v>
      </c>
      <c r="H32">
        <v>0.223</v>
      </c>
      <c r="I32">
        <v>6.35</v>
      </c>
      <c r="J32">
        <v>1E-3</v>
      </c>
      <c r="K32">
        <v>1.335</v>
      </c>
      <c r="O32">
        <f t="shared" si="1"/>
        <v>0.222</v>
      </c>
      <c r="P32">
        <f t="shared" si="2"/>
        <v>0.57727272727272727</v>
      </c>
    </row>
    <row r="33" spans="1:17" x14ac:dyDescent="0.45">
      <c r="A33" t="str">
        <f t="shared" si="0"/>
        <v>26T</v>
      </c>
      <c r="B33">
        <v>26</v>
      </c>
      <c r="C33" t="s">
        <v>19</v>
      </c>
      <c r="D33">
        <v>14</v>
      </c>
      <c r="E33">
        <v>13.96</v>
      </c>
      <c r="F33" t="s">
        <v>23</v>
      </c>
      <c r="G33">
        <v>20.6</v>
      </c>
      <c r="H33">
        <v>0.157</v>
      </c>
      <c r="I33">
        <v>3.7829999999999999</v>
      </c>
      <c r="J33">
        <v>3.0000000000000001E-3</v>
      </c>
      <c r="K33">
        <v>0.64500000000000002</v>
      </c>
      <c r="O33">
        <f t="shared" si="1"/>
        <v>0.154</v>
      </c>
      <c r="P33">
        <f t="shared" si="2"/>
        <v>0.18364077669902912</v>
      </c>
    </row>
    <row r="34" spans="1:17" x14ac:dyDescent="0.45">
      <c r="A34" t="str">
        <f t="shared" si="0"/>
        <v>33G</v>
      </c>
      <c r="B34">
        <v>33</v>
      </c>
      <c r="C34" t="s">
        <v>14</v>
      </c>
      <c r="D34">
        <v>14</v>
      </c>
      <c r="E34">
        <v>13.96</v>
      </c>
      <c r="F34" t="s">
        <v>15</v>
      </c>
      <c r="G34">
        <v>27.2</v>
      </c>
      <c r="H34">
        <v>0.315</v>
      </c>
      <c r="I34">
        <v>19.666</v>
      </c>
      <c r="J34">
        <v>0</v>
      </c>
      <c r="K34">
        <v>0.34799999999999998</v>
      </c>
      <c r="L34">
        <v>0.183</v>
      </c>
      <c r="M34">
        <v>6.5830000000000002</v>
      </c>
      <c r="N34" t="s">
        <v>16</v>
      </c>
      <c r="O34">
        <f t="shared" si="1"/>
        <v>0.315</v>
      </c>
      <c r="P34">
        <f t="shared" si="2"/>
        <v>0.72301470588235295</v>
      </c>
      <c r="Q34">
        <v>0</v>
      </c>
    </row>
    <row r="35" spans="1:17" x14ac:dyDescent="0.45">
      <c r="A35" t="str">
        <f t="shared" si="0"/>
        <v>33G</v>
      </c>
      <c r="B35">
        <v>33</v>
      </c>
      <c r="C35" t="s">
        <v>14</v>
      </c>
      <c r="D35">
        <v>14</v>
      </c>
      <c r="E35">
        <v>13.96</v>
      </c>
      <c r="F35" t="s">
        <v>21</v>
      </c>
      <c r="G35">
        <v>25.9</v>
      </c>
      <c r="H35">
        <v>0.38100000000000001</v>
      </c>
      <c r="I35">
        <v>15.6</v>
      </c>
      <c r="J35">
        <v>8.9999999999999993E-3</v>
      </c>
      <c r="O35">
        <f t="shared" si="1"/>
        <v>0.372</v>
      </c>
      <c r="P35">
        <f t="shared" si="2"/>
        <v>0.60231660231660233</v>
      </c>
    </row>
    <row r="36" spans="1:17" x14ac:dyDescent="0.45">
      <c r="A36" t="str">
        <f t="shared" si="0"/>
        <v>33G</v>
      </c>
      <c r="B36">
        <v>33</v>
      </c>
      <c r="C36" t="s">
        <v>14</v>
      </c>
      <c r="D36">
        <v>14</v>
      </c>
      <c r="E36">
        <v>13.96</v>
      </c>
      <c r="F36" t="s">
        <v>22</v>
      </c>
      <c r="G36">
        <v>27.2</v>
      </c>
      <c r="H36">
        <v>0.315</v>
      </c>
      <c r="I36">
        <v>19.666</v>
      </c>
      <c r="J36">
        <v>0</v>
      </c>
      <c r="K36">
        <v>0.34799999999999998</v>
      </c>
      <c r="O36">
        <f t="shared" si="1"/>
        <v>0.315</v>
      </c>
      <c r="P36">
        <f t="shared" si="2"/>
        <v>0.72301470588235295</v>
      </c>
    </row>
    <row r="37" spans="1:17" x14ac:dyDescent="0.45">
      <c r="A37" t="str">
        <f t="shared" si="0"/>
        <v>33G</v>
      </c>
      <c r="B37">
        <v>33</v>
      </c>
      <c r="C37" t="s">
        <v>14</v>
      </c>
      <c r="D37">
        <v>14</v>
      </c>
      <c r="E37">
        <v>13.96</v>
      </c>
      <c r="F37" t="s">
        <v>23</v>
      </c>
      <c r="G37">
        <v>18</v>
      </c>
      <c r="H37">
        <v>0.40600000000000003</v>
      </c>
      <c r="I37">
        <v>14.417</v>
      </c>
      <c r="J37">
        <v>6.0000000000000001E-3</v>
      </c>
      <c r="O37">
        <f t="shared" si="1"/>
        <v>0.4</v>
      </c>
      <c r="P37">
        <f t="shared" si="2"/>
        <v>0.80094444444444446</v>
      </c>
    </row>
    <row r="38" spans="1:17" x14ac:dyDescent="0.45">
      <c r="A38" t="str">
        <f t="shared" si="0"/>
        <v>56T</v>
      </c>
      <c r="B38">
        <v>56</v>
      </c>
      <c r="C38" t="s">
        <v>19</v>
      </c>
      <c r="D38">
        <v>14</v>
      </c>
      <c r="E38">
        <v>13.96</v>
      </c>
      <c r="F38" t="s">
        <v>15</v>
      </c>
      <c r="G38">
        <v>35.200000000000003</v>
      </c>
      <c r="H38">
        <v>0.41899999999999998</v>
      </c>
      <c r="I38">
        <v>24.132999999999999</v>
      </c>
      <c r="J38">
        <v>2E-3</v>
      </c>
      <c r="K38">
        <v>0.41599999999999998</v>
      </c>
      <c r="L38">
        <v>0.27500000000000002</v>
      </c>
      <c r="M38">
        <v>7.992</v>
      </c>
      <c r="N38" t="s">
        <v>17</v>
      </c>
      <c r="O38">
        <f t="shared" si="1"/>
        <v>0.41699999999999998</v>
      </c>
      <c r="P38">
        <f t="shared" si="2"/>
        <v>0.68559659090909086</v>
      </c>
      <c r="Q38">
        <v>1</v>
      </c>
    </row>
    <row r="39" spans="1:17" x14ac:dyDescent="0.45">
      <c r="A39" t="str">
        <f t="shared" si="0"/>
        <v>56T</v>
      </c>
      <c r="B39">
        <v>56</v>
      </c>
      <c r="C39" t="s">
        <v>19</v>
      </c>
      <c r="D39">
        <v>14</v>
      </c>
      <c r="E39">
        <v>13.96</v>
      </c>
      <c r="F39" t="s">
        <v>21</v>
      </c>
      <c r="G39">
        <v>35.200000000000003</v>
      </c>
      <c r="H39">
        <v>0.41899999999999998</v>
      </c>
      <c r="I39">
        <v>24.132999999999999</v>
      </c>
      <c r="J39">
        <v>2E-3</v>
      </c>
      <c r="K39">
        <v>0.41599999999999998</v>
      </c>
      <c r="O39">
        <f t="shared" si="1"/>
        <v>0.41699999999999998</v>
      </c>
      <c r="P39">
        <f t="shared" si="2"/>
        <v>0.68559659090909086</v>
      </c>
    </row>
    <row r="40" spans="1:17" x14ac:dyDescent="0.45">
      <c r="A40" t="str">
        <f t="shared" si="0"/>
        <v>56T</v>
      </c>
      <c r="B40">
        <v>56</v>
      </c>
      <c r="C40" t="s">
        <v>19</v>
      </c>
      <c r="D40">
        <v>14</v>
      </c>
      <c r="E40">
        <v>13.96</v>
      </c>
      <c r="F40" t="s">
        <v>22</v>
      </c>
      <c r="G40">
        <v>20.3</v>
      </c>
      <c r="H40">
        <v>0.66900000000000004</v>
      </c>
      <c r="I40">
        <v>16.5</v>
      </c>
      <c r="J40">
        <v>0.01</v>
      </c>
      <c r="O40">
        <f t="shared" si="1"/>
        <v>0.65900000000000003</v>
      </c>
      <c r="P40">
        <f t="shared" si="2"/>
        <v>0.81280788177339902</v>
      </c>
    </row>
    <row r="41" spans="1:17" x14ac:dyDescent="0.45">
      <c r="A41" t="str">
        <f t="shared" si="0"/>
        <v>56T</v>
      </c>
      <c r="B41">
        <v>56</v>
      </c>
      <c r="C41" t="s">
        <v>19</v>
      </c>
      <c r="D41">
        <v>14</v>
      </c>
      <c r="E41">
        <v>13.96</v>
      </c>
      <c r="F41" t="s">
        <v>23</v>
      </c>
      <c r="G41">
        <v>17.899999999999999</v>
      </c>
      <c r="H41">
        <v>0.70499999999999996</v>
      </c>
      <c r="I41">
        <v>17.7</v>
      </c>
      <c r="J41">
        <v>8.9999999999999993E-3</v>
      </c>
      <c r="O41">
        <f t="shared" si="1"/>
        <v>0.69599999999999995</v>
      </c>
      <c r="P41">
        <f t="shared" si="2"/>
        <v>0.98882681564245811</v>
      </c>
    </row>
    <row r="42" spans="1:17" x14ac:dyDescent="0.45">
      <c r="A42" t="str">
        <f t="shared" si="0"/>
        <v>44G</v>
      </c>
      <c r="B42">
        <v>44</v>
      </c>
      <c r="C42" t="s">
        <v>14</v>
      </c>
      <c r="D42">
        <v>14</v>
      </c>
      <c r="E42">
        <v>13.96</v>
      </c>
      <c r="F42" t="s">
        <v>15</v>
      </c>
      <c r="G42">
        <v>21</v>
      </c>
      <c r="H42">
        <v>0.28199999999999997</v>
      </c>
      <c r="I42">
        <v>15.3</v>
      </c>
      <c r="J42">
        <v>7.0000000000000001E-3</v>
      </c>
      <c r="K42">
        <v>0.33400000000000002</v>
      </c>
      <c r="L42">
        <v>0.19500000000000001</v>
      </c>
      <c r="M42">
        <v>7.25</v>
      </c>
      <c r="N42" t="s">
        <v>17</v>
      </c>
      <c r="O42">
        <f t="shared" si="1"/>
        <v>0.27499999999999997</v>
      </c>
      <c r="P42">
        <f t="shared" si="2"/>
        <v>0.72857142857142865</v>
      </c>
      <c r="Q42">
        <v>1</v>
      </c>
    </row>
    <row r="43" spans="1:17" x14ac:dyDescent="0.45">
      <c r="A43" t="str">
        <f t="shared" si="0"/>
        <v>44G</v>
      </c>
      <c r="B43">
        <v>44</v>
      </c>
      <c r="C43" t="s">
        <v>14</v>
      </c>
      <c r="D43">
        <v>14</v>
      </c>
      <c r="E43">
        <v>13.96</v>
      </c>
      <c r="F43" t="s">
        <v>21</v>
      </c>
      <c r="G43">
        <v>21</v>
      </c>
      <c r="H43">
        <v>0.28199999999999997</v>
      </c>
      <c r="I43">
        <v>15.3</v>
      </c>
      <c r="J43">
        <v>7.0000000000000001E-3</v>
      </c>
      <c r="K43">
        <v>0.33400000000000002</v>
      </c>
      <c r="O43">
        <f t="shared" si="1"/>
        <v>0.27499999999999997</v>
      </c>
      <c r="P43">
        <f t="shared" si="2"/>
        <v>0.72857142857142865</v>
      </c>
    </row>
    <row r="44" spans="1:17" x14ac:dyDescent="0.45">
      <c r="A44" t="str">
        <f t="shared" si="0"/>
        <v>44G</v>
      </c>
      <c r="B44">
        <v>44</v>
      </c>
      <c r="C44" t="s">
        <v>14</v>
      </c>
      <c r="D44">
        <v>14</v>
      </c>
      <c r="E44">
        <v>13.96</v>
      </c>
      <c r="F44" t="s">
        <v>22</v>
      </c>
      <c r="G44">
        <v>11</v>
      </c>
      <c r="H44">
        <v>0.432</v>
      </c>
      <c r="I44">
        <v>6.8170000000000002</v>
      </c>
      <c r="J44">
        <v>0</v>
      </c>
      <c r="O44">
        <f t="shared" si="1"/>
        <v>0.432</v>
      </c>
      <c r="P44">
        <f t="shared" si="2"/>
        <v>0.61972727272727279</v>
      </c>
    </row>
    <row r="45" spans="1:17" x14ac:dyDescent="0.45">
      <c r="A45" t="str">
        <f t="shared" si="0"/>
        <v>44G</v>
      </c>
      <c r="B45">
        <v>44</v>
      </c>
      <c r="C45" t="s">
        <v>14</v>
      </c>
      <c r="D45">
        <v>14</v>
      </c>
      <c r="E45">
        <v>13.96</v>
      </c>
      <c r="F45" t="s">
        <v>23</v>
      </c>
      <c r="G45">
        <v>7.3</v>
      </c>
      <c r="H45">
        <v>0.49299999999999999</v>
      </c>
      <c r="I45">
        <v>5.867</v>
      </c>
      <c r="J45">
        <v>-8.9999999999999993E-3</v>
      </c>
      <c r="O45">
        <f t="shared" si="1"/>
        <v>0.502</v>
      </c>
      <c r="P45">
        <f t="shared" si="2"/>
        <v>0.80369863013698628</v>
      </c>
    </row>
    <row r="46" spans="1:17" x14ac:dyDescent="0.45">
      <c r="A46" t="str">
        <f t="shared" si="0"/>
        <v>85G</v>
      </c>
      <c r="B46">
        <v>85</v>
      </c>
      <c r="C46" t="s">
        <v>14</v>
      </c>
      <c r="D46">
        <v>14</v>
      </c>
      <c r="E46">
        <v>13.96</v>
      </c>
      <c r="F46" t="s">
        <v>15</v>
      </c>
      <c r="G46">
        <v>22.2</v>
      </c>
      <c r="H46">
        <v>0.22800000000000001</v>
      </c>
      <c r="I46">
        <v>14.632999999999999</v>
      </c>
      <c r="J46">
        <v>1.6E-2</v>
      </c>
      <c r="K46">
        <v>0.29199999999999998</v>
      </c>
      <c r="L46">
        <v>0.14699999999999999</v>
      </c>
      <c r="M46">
        <v>5.8330000000000002</v>
      </c>
      <c r="N46" t="s">
        <v>16</v>
      </c>
      <c r="O46">
        <f t="shared" si="1"/>
        <v>0.21200000000000002</v>
      </c>
      <c r="P46">
        <f t="shared" si="2"/>
        <v>0.65914414414414413</v>
      </c>
      <c r="Q46">
        <v>0</v>
      </c>
    </row>
    <row r="47" spans="1:17" x14ac:dyDescent="0.45">
      <c r="A47" t="str">
        <f t="shared" si="0"/>
        <v>85G</v>
      </c>
      <c r="B47">
        <v>85</v>
      </c>
      <c r="C47" t="s">
        <v>14</v>
      </c>
      <c r="D47">
        <v>14</v>
      </c>
      <c r="E47">
        <v>13.96</v>
      </c>
      <c r="F47" t="s">
        <v>21</v>
      </c>
      <c r="G47">
        <v>20.8</v>
      </c>
      <c r="H47">
        <v>0.32500000000000001</v>
      </c>
      <c r="I47">
        <v>21.132999999999999</v>
      </c>
      <c r="J47">
        <v>1.2E-2</v>
      </c>
      <c r="O47">
        <f t="shared" si="1"/>
        <v>0.313</v>
      </c>
      <c r="P47">
        <f t="shared" si="2"/>
        <v>1.0160096153846152</v>
      </c>
    </row>
    <row r="48" spans="1:17" x14ac:dyDescent="0.45">
      <c r="A48" t="str">
        <f t="shared" si="0"/>
        <v>85G</v>
      </c>
      <c r="B48">
        <v>85</v>
      </c>
      <c r="C48" t="s">
        <v>14</v>
      </c>
      <c r="D48">
        <v>14</v>
      </c>
      <c r="E48">
        <v>13.96</v>
      </c>
      <c r="F48" t="s">
        <v>22</v>
      </c>
      <c r="G48">
        <v>22.2</v>
      </c>
      <c r="H48">
        <v>0.22800000000000001</v>
      </c>
      <c r="I48">
        <v>14.632999999999999</v>
      </c>
      <c r="J48">
        <v>1.6E-2</v>
      </c>
      <c r="O48">
        <f t="shared" si="1"/>
        <v>0.21200000000000002</v>
      </c>
      <c r="P48">
        <f t="shared" si="2"/>
        <v>0.65914414414414413</v>
      </c>
    </row>
    <row r="49" spans="1:17" x14ac:dyDescent="0.45">
      <c r="A49" t="str">
        <f t="shared" si="0"/>
        <v>85G</v>
      </c>
      <c r="B49">
        <v>85</v>
      </c>
      <c r="C49" t="s">
        <v>14</v>
      </c>
      <c r="D49">
        <v>14</v>
      </c>
      <c r="E49">
        <v>13.96</v>
      </c>
      <c r="F49" t="s">
        <v>23</v>
      </c>
      <c r="G49">
        <v>12.7</v>
      </c>
      <c r="H49">
        <v>0.41799999999999998</v>
      </c>
      <c r="I49">
        <v>10.567</v>
      </c>
      <c r="J49">
        <v>3.0000000000000001E-3</v>
      </c>
      <c r="O49">
        <f t="shared" si="1"/>
        <v>0.41499999999999998</v>
      </c>
      <c r="P49">
        <f t="shared" si="2"/>
        <v>0.83204724409448827</v>
      </c>
    </row>
    <row r="50" spans="1:17" x14ac:dyDescent="0.45">
      <c r="A50" t="str">
        <f t="shared" si="0"/>
        <v>5G</v>
      </c>
      <c r="B50">
        <v>5</v>
      </c>
      <c r="C50" t="s">
        <v>14</v>
      </c>
      <c r="D50">
        <v>14</v>
      </c>
      <c r="E50">
        <v>13.96</v>
      </c>
      <c r="F50" t="s">
        <v>15</v>
      </c>
      <c r="G50">
        <v>22.3</v>
      </c>
      <c r="H50">
        <v>0.26700000000000002</v>
      </c>
      <c r="I50">
        <v>8</v>
      </c>
      <c r="J50">
        <v>5.0000000000000001E-3</v>
      </c>
      <c r="K50">
        <v>0.375</v>
      </c>
      <c r="N50" t="s">
        <v>16</v>
      </c>
      <c r="O50">
        <f t="shared" si="1"/>
        <v>0.26200000000000001</v>
      </c>
      <c r="P50">
        <f t="shared" si="2"/>
        <v>0.35874439461883406</v>
      </c>
      <c r="Q50">
        <v>0</v>
      </c>
    </row>
    <row r="51" spans="1:17" x14ac:dyDescent="0.45">
      <c r="A51" t="str">
        <f t="shared" si="0"/>
        <v>5G</v>
      </c>
      <c r="B51">
        <v>5</v>
      </c>
      <c r="C51" t="s">
        <v>14</v>
      </c>
      <c r="D51">
        <v>14</v>
      </c>
      <c r="E51">
        <v>13.96</v>
      </c>
      <c r="F51" t="s">
        <v>21</v>
      </c>
      <c r="G51">
        <v>21.7</v>
      </c>
      <c r="H51">
        <v>0.39200000000000002</v>
      </c>
      <c r="I51">
        <v>17.632999999999999</v>
      </c>
      <c r="J51">
        <v>8.9999999999999993E-3</v>
      </c>
      <c r="L51">
        <v>0.28000000000000003</v>
      </c>
      <c r="M51">
        <v>8.4079999999999995</v>
      </c>
      <c r="O51">
        <f t="shared" si="1"/>
        <v>0.38300000000000001</v>
      </c>
      <c r="P51">
        <f t="shared" si="2"/>
        <v>0.81258064516129036</v>
      </c>
    </row>
    <row r="52" spans="1:17" x14ac:dyDescent="0.45">
      <c r="A52" t="str">
        <f t="shared" si="0"/>
        <v>5G</v>
      </c>
      <c r="B52">
        <v>5</v>
      </c>
      <c r="C52" t="s">
        <v>14</v>
      </c>
      <c r="D52">
        <v>14</v>
      </c>
      <c r="E52">
        <v>13.96</v>
      </c>
      <c r="F52" t="s">
        <v>22</v>
      </c>
      <c r="G52">
        <v>22.3</v>
      </c>
      <c r="H52">
        <v>0.26700000000000002</v>
      </c>
      <c r="I52">
        <v>8</v>
      </c>
      <c r="J52">
        <v>5.0000000000000001E-3</v>
      </c>
      <c r="O52">
        <f t="shared" si="1"/>
        <v>0.26200000000000001</v>
      </c>
      <c r="P52">
        <f t="shared" si="2"/>
        <v>0.35874439461883406</v>
      </c>
    </row>
    <row r="53" spans="1:17" x14ac:dyDescent="0.45">
      <c r="A53" t="str">
        <f t="shared" si="0"/>
        <v>5G</v>
      </c>
      <c r="B53">
        <v>5</v>
      </c>
      <c r="C53" t="s">
        <v>14</v>
      </c>
      <c r="D53">
        <v>14</v>
      </c>
      <c r="E53">
        <v>13.96</v>
      </c>
      <c r="F53" t="s">
        <v>23</v>
      </c>
      <c r="G53">
        <v>8.1999999999999993</v>
      </c>
      <c r="H53">
        <v>0.74399999999999999</v>
      </c>
      <c r="I53">
        <v>9.4169999999999998</v>
      </c>
      <c r="J53">
        <v>8.0000000000000002E-3</v>
      </c>
      <c r="O53">
        <f t="shared" si="1"/>
        <v>0.73599999999999999</v>
      </c>
      <c r="P53">
        <f t="shared" si="2"/>
        <v>1.1484146341463415</v>
      </c>
    </row>
    <row r="54" spans="1:17" x14ac:dyDescent="0.45">
      <c r="A54" t="str">
        <f t="shared" si="0"/>
        <v>76G</v>
      </c>
      <c r="B54">
        <v>76</v>
      </c>
      <c r="C54" t="s">
        <v>14</v>
      </c>
      <c r="D54">
        <v>14</v>
      </c>
      <c r="E54">
        <v>13.96</v>
      </c>
      <c r="F54" t="s">
        <v>15</v>
      </c>
      <c r="G54">
        <v>21.1</v>
      </c>
      <c r="H54">
        <v>0.16900000000000001</v>
      </c>
      <c r="I54">
        <v>21.265999999999998</v>
      </c>
      <c r="J54">
        <v>8.0000000000000002E-3</v>
      </c>
      <c r="K54">
        <v>0.10299999999999999</v>
      </c>
      <c r="L54">
        <v>7.2999999999999995E-2</v>
      </c>
      <c r="M54">
        <v>8.4749999999999996</v>
      </c>
      <c r="N54" t="s">
        <v>16</v>
      </c>
      <c r="O54">
        <f t="shared" si="1"/>
        <v>0.161</v>
      </c>
      <c r="P54">
        <f t="shared" si="2"/>
        <v>1.0078672985781989</v>
      </c>
      <c r="Q54">
        <v>0</v>
      </c>
    </row>
    <row r="55" spans="1:17" x14ac:dyDescent="0.45">
      <c r="A55" t="str">
        <f t="shared" si="0"/>
        <v>76G</v>
      </c>
      <c r="B55">
        <v>76</v>
      </c>
      <c r="C55" t="s">
        <v>14</v>
      </c>
      <c r="D55">
        <v>14</v>
      </c>
      <c r="E55">
        <v>13.96</v>
      </c>
      <c r="F55" t="s">
        <v>21</v>
      </c>
      <c r="G55">
        <v>22.2</v>
      </c>
      <c r="H55">
        <v>0.19700000000000001</v>
      </c>
      <c r="I55">
        <v>20.85</v>
      </c>
      <c r="J55">
        <v>1.0999999999999999E-2</v>
      </c>
      <c r="O55">
        <f t="shared" si="1"/>
        <v>0.186</v>
      </c>
      <c r="P55">
        <f t="shared" si="2"/>
        <v>0.93918918918918926</v>
      </c>
    </row>
    <row r="56" spans="1:17" x14ac:dyDescent="0.45">
      <c r="A56" t="str">
        <f t="shared" si="0"/>
        <v>76G</v>
      </c>
      <c r="B56">
        <v>76</v>
      </c>
      <c r="C56" t="s">
        <v>14</v>
      </c>
      <c r="D56">
        <v>14</v>
      </c>
      <c r="E56">
        <v>13.96</v>
      </c>
      <c r="F56" t="s">
        <v>22</v>
      </c>
      <c r="G56">
        <v>21.1</v>
      </c>
      <c r="H56">
        <v>0.16900000000000001</v>
      </c>
      <c r="I56">
        <v>21.265999999999998</v>
      </c>
      <c r="J56">
        <v>8.0000000000000002E-3</v>
      </c>
      <c r="O56">
        <f t="shared" si="1"/>
        <v>0.161</v>
      </c>
      <c r="P56">
        <f t="shared" si="2"/>
        <v>1.0078672985781989</v>
      </c>
    </row>
    <row r="57" spans="1:17" x14ac:dyDescent="0.45">
      <c r="A57" t="str">
        <f t="shared" si="0"/>
        <v>76G</v>
      </c>
      <c r="B57">
        <v>76</v>
      </c>
      <c r="C57" t="s">
        <v>14</v>
      </c>
      <c r="D57">
        <v>14</v>
      </c>
      <c r="E57">
        <v>13.96</v>
      </c>
      <c r="F57" t="s">
        <v>23</v>
      </c>
      <c r="G57">
        <v>13</v>
      </c>
      <c r="H57">
        <v>0.20799999999999999</v>
      </c>
      <c r="I57">
        <v>11.266999999999999</v>
      </c>
      <c r="J57">
        <v>0.01</v>
      </c>
      <c r="O57">
        <f t="shared" si="1"/>
        <v>0.19799999999999998</v>
      </c>
      <c r="P57">
        <f t="shared" si="2"/>
        <v>0.86669230769230765</v>
      </c>
    </row>
    <row r="58" spans="1:17" x14ac:dyDescent="0.45">
      <c r="A58" t="str">
        <f t="shared" si="0"/>
        <v>35T</v>
      </c>
      <c r="B58">
        <v>35</v>
      </c>
      <c r="C58" t="s">
        <v>19</v>
      </c>
      <c r="D58">
        <v>14</v>
      </c>
      <c r="E58">
        <v>13.96</v>
      </c>
      <c r="F58" t="s">
        <v>15</v>
      </c>
      <c r="G58">
        <v>16.3</v>
      </c>
      <c r="H58">
        <v>0.72499999999999998</v>
      </c>
      <c r="I58">
        <v>10.4</v>
      </c>
      <c r="J58">
        <v>1E-3</v>
      </c>
      <c r="K58">
        <v>1.0569999999999999</v>
      </c>
      <c r="L58">
        <v>0.47399999999999998</v>
      </c>
      <c r="M58">
        <v>5.1749999999999998</v>
      </c>
      <c r="N58" t="s">
        <v>16</v>
      </c>
      <c r="O58">
        <f t="shared" si="1"/>
        <v>0.72399999999999998</v>
      </c>
      <c r="P58">
        <f t="shared" si="2"/>
        <v>0.6380368098159509</v>
      </c>
      <c r="Q58">
        <v>0</v>
      </c>
    </row>
    <row r="59" spans="1:17" x14ac:dyDescent="0.45">
      <c r="A59" t="str">
        <f t="shared" si="0"/>
        <v>35T</v>
      </c>
      <c r="B59">
        <v>35</v>
      </c>
      <c r="C59" t="s">
        <v>19</v>
      </c>
      <c r="D59">
        <v>14</v>
      </c>
      <c r="E59">
        <v>13.96</v>
      </c>
      <c r="F59" t="s">
        <v>21</v>
      </c>
      <c r="G59">
        <v>14.5</v>
      </c>
      <c r="H59">
        <v>0.77600000000000002</v>
      </c>
      <c r="I59">
        <v>10.566000000000001</v>
      </c>
      <c r="J59">
        <v>8.9999999999999993E-3</v>
      </c>
      <c r="O59">
        <f t="shared" si="1"/>
        <v>0.76700000000000002</v>
      </c>
      <c r="P59">
        <f t="shared" si="2"/>
        <v>0.7286896551724138</v>
      </c>
    </row>
    <row r="60" spans="1:17" x14ac:dyDescent="0.45">
      <c r="A60" t="str">
        <f t="shared" si="0"/>
        <v>35T</v>
      </c>
      <c r="B60">
        <v>35</v>
      </c>
      <c r="C60" t="s">
        <v>19</v>
      </c>
      <c r="D60">
        <v>14</v>
      </c>
      <c r="E60">
        <v>13.96</v>
      </c>
      <c r="F60" t="s">
        <v>22</v>
      </c>
      <c r="G60">
        <v>16.3</v>
      </c>
      <c r="H60">
        <v>0.72499999999999998</v>
      </c>
      <c r="I60">
        <v>10.4</v>
      </c>
      <c r="J60">
        <v>1E-3</v>
      </c>
      <c r="O60">
        <f t="shared" si="1"/>
        <v>0.72399999999999998</v>
      </c>
      <c r="P60">
        <f t="shared" si="2"/>
        <v>0.6380368098159509</v>
      </c>
    </row>
    <row r="61" spans="1:17" x14ac:dyDescent="0.45">
      <c r="A61" t="str">
        <f t="shared" si="0"/>
        <v>35T</v>
      </c>
      <c r="B61">
        <v>35</v>
      </c>
      <c r="C61" t="s">
        <v>19</v>
      </c>
      <c r="D61">
        <v>14</v>
      </c>
      <c r="E61">
        <v>13.96</v>
      </c>
      <c r="F61" t="s">
        <v>23</v>
      </c>
      <c r="G61">
        <v>6.5</v>
      </c>
      <c r="H61">
        <v>0.92100000000000004</v>
      </c>
      <c r="I61">
        <v>8.6829999999999998</v>
      </c>
      <c r="J61">
        <v>1E-3</v>
      </c>
      <c r="O61">
        <f t="shared" si="1"/>
        <v>0.92</v>
      </c>
      <c r="P61">
        <f t="shared" si="2"/>
        <v>1.3358461538461539</v>
      </c>
    </row>
    <row r="62" spans="1:17" x14ac:dyDescent="0.45">
      <c r="A62" t="str">
        <f t="shared" si="0"/>
        <v>26T</v>
      </c>
      <c r="B62">
        <v>26</v>
      </c>
      <c r="C62" t="s">
        <v>19</v>
      </c>
      <c r="D62">
        <v>14</v>
      </c>
      <c r="E62">
        <v>13.96</v>
      </c>
      <c r="F62" t="s">
        <v>15</v>
      </c>
      <c r="G62">
        <v>17.7</v>
      </c>
      <c r="H62">
        <v>0.29299999999999998</v>
      </c>
      <c r="I62">
        <v>12.316000000000001</v>
      </c>
      <c r="J62">
        <v>6.0000000000000001E-3</v>
      </c>
      <c r="K62">
        <v>0.28799999999999998</v>
      </c>
      <c r="L62" t="s">
        <v>20</v>
      </c>
      <c r="M62" t="s">
        <v>20</v>
      </c>
      <c r="N62" t="s">
        <v>16</v>
      </c>
      <c r="O62">
        <f t="shared" si="1"/>
        <v>0.28699999999999998</v>
      </c>
      <c r="P62">
        <f t="shared" si="2"/>
        <v>0.69581920903954808</v>
      </c>
      <c r="Q62">
        <v>0</v>
      </c>
    </row>
    <row r="63" spans="1:17" x14ac:dyDescent="0.45">
      <c r="A63" t="str">
        <f t="shared" si="0"/>
        <v>26T</v>
      </c>
      <c r="B63">
        <v>26</v>
      </c>
      <c r="C63" t="s">
        <v>19</v>
      </c>
      <c r="D63">
        <v>14</v>
      </c>
      <c r="E63">
        <v>13.96</v>
      </c>
      <c r="F63" t="s">
        <v>21</v>
      </c>
      <c r="G63">
        <v>17.5</v>
      </c>
      <c r="H63">
        <v>0.377</v>
      </c>
      <c r="I63">
        <v>15.542999999999999</v>
      </c>
      <c r="J63">
        <v>8.9999999999999993E-3</v>
      </c>
      <c r="O63">
        <f t="shared" si="1"/>
        <v>0.36799999999999999</v>
      </c>
      <c r="P63">
        <f t="shared" si="2"/>
        <v>0.8881714285714285</v>
      </c>
    </row>
    <row r="64" spans="1:17" x14ac:dyDescent="0.45">
      <c r="A64" t="str">
        <f t="shared" si="0"/>
        <v>26T</v>
      </c>
      <c r="B64">
        <v>26</v>
      </c>
      <c r="C64" t="s">
        <v>19</v>
      </c>
      <c r="D64">
        <v>14</v>
      </c>
      <c r="E64">
        <v>13.96</v>
      </c>
      <c r="F64" t="s">
        <v>22</v>
      </c>
      <c r="G64">
        <v>17.7</v>
      </c>
      <c r="H64">
        <v>0.29299999999999998</v>
      </c>
      <c r="I64">
        <v>12.316000000000001</v>
      </c>
      <c r="J64">
        <v>6.0000000000000001E-3</v>
      </c>
      <c r="O64">
        <f t="shared" si="1"/>
        <v>0.28699999999999998</v>
      </c>
      <c r="P64">
        <f t="shared" si="2"/>
        <v>0.69581920903954808</v>
      </c>
    </row>
    <row r="65" spans="1:17" x14ac:dyDescent="0.45">
      <c r="A65" t="str">
        <f t="shared" si="0"/>
        <v>26T</v>
      </c>
      <c r="B65">
        <v>26</v>
      </c>
      <c r="C65" t="s">
        <v>19</v>
      </c>
      <c r="D65">
        <v>14</v>
      </c>
      <c r="E65">
        <v>13.96</v>
      </c>
      <c r="F65" t="s">
        <v>23</v>
      </c>
      <c r="G65">
        <v>9.9</v>
      </c>
      <c r="H65">
        <v>0.375</v>
      </c>
      <c r="I65">
        <v>6.867</v>
      </c>
      <c r="J65">
        <v>5.0000000000000001E-3</v>
      </c>
      <c r="O65">
        <f t="shared" si="1"/>
        <v>0.37</v>
      </c>
      <c r="P65">
        <f t="shared" si="2"/>
        <v>0.69363636363636361</v>
      </c>
    </row>
    <row r="66" spans="1:17" x14ac:dyDescent="0.45">
      <c r="A66" t="str">
        <f t="shared" si="0"/>
        <v>14G</v>
      </c>
      <c r="B66">
        <v>14</v>
      </c>
      <c r="C66" t="s">
        <v>14</v>
      </c>
      <c r="D66">
        <v>10</v>
      </c>
      <c r="E66">
        <v>10.39</v>
      </c>
      <c r="F66" t="s">
        <v>15</v>
      </c>
      <c r="G66">
        <v>14.8</v>
      </c>
      <c r="H66">
        <v>0.25800000000000001</v>
      </c>
      <c r="I66">
        <v>4.8499999999999996</v>
      </c>
      <c r="J66">
        <v>5.0000000000000001E-3</v>
      </c>
      <c r="K66">
        <v>0.624</v>
      </c>
      <c r="N66" t="s">
        <v>16</v>
      </c>
      <c r="O66">
        <f t="shared" si="1"/>
        <v>0.253</v>
      </c>
      <c r="P66">
        <f t="shared" si="2"/>
        <v>0.32770270270270269</v>
      </c>
      <c r="Q66">
        <v>0</v>
      </c>
    </row>
    <row r="67" spans="1:17" x14ac:dyDescent="0.45">
      <c r="A67" t="str">
        <f t="shared" ref="A67:A130" si="3">CONCATENATE(B67,C67)</f>
        <v>14G</v>
      </c>
      <c r="B67">
        <v>14</v>
      </c>
      <c r="C67" t="s">
        <v>14</v>
      </c>
      <c r="D67">
        <v>10</v>
      </c>
      <c r="E67">
        <v>10.39</v>
      </c>
      <c r="F67" t="s">
        <v>21</v>
      </c>
      <c r="G67">
        <v>13.5</v>
      </c>
      <c r="H67">
        <v>0.36</v>
      </c>
      <c r="I67">
        <v>8.266</v>
      </c>
      <c r="J67">
        <v>8.0000000000000002E-3</v>
      </c>
      <c r="L67">
        <v>0.316</v>
      </c>
      <c r="M67">
        <v>5.55</v>
      </c>
      <c r="O67">
        <f t="shared" ref="O67:O130" si="4">H67-J67</f>
        <v>0.35199999999999998</v>
      </c>
      <c r="P67">
        <f t="shared" ref="P67:P130" si="5">I67/G67</f>
        <v>0.61229629629629634</v>
      </c>
    </row>
    <row r="68" spans="1:17" x14ac:dyDescent="0.45">
      <c r="A68" t="str">
        <f t="shared" si="3"/>
        <v>14G</v>
      </c>
      <c r="B68">
        <v>14</v>
      </c>
      <c r="C68" t="s">
        <v>14</v>
      </c>
      <c r="D68">
        <v>10</v>
      </c>
      <c r="E68">
        <v>10.39</v>
      </c>
      <c r="F68" t="s">
        <v>22</v>
      </c>
      <c r="G68">
        <v>14.8</v>
      </c>
      <c r="H68">
        <v>0.25800000000000001</v>
      </c>
      <c r="I68">
        <v>4.8499999999999996</v>
      </c>
      <c r="J68">
        <v>5.0000000000000001E-3</v>
      </c>
      <c r="O68">
        <f t="shared" si="4"/>
        <v>0.253</v>
      </c>
      <c r="P68">
        <f t="shared" si="5"/>
        <v>0.32770270270270269</v>
      </c>
    </row>
    <row r="69" spans="1:17" x14ac:dyDescent="0.45">
      <c r="A69" t="str">
        <f t="shared" si="3"/>
        <v>14G</v>
      </c>
      <c r="B69">
        <v>14</v>
      </c>
      <c r="C69" t="s">
        <v>14</v>
      </c>
      <c r="D69">
        <v>10</v>
      </c>
      <c r="E69">
        <v>10.39</v>
      </c>
      <c r="F69" t="s">
        <v>23</v>
      </c>
      <c r="G69">
        <v>5.7</v>
      </c>
      <c r="H69">
        <v>0.68500000000000005</v>
      </c>
      <c r="I69">
        <v>7.133</v>
      </c>
      <c r="J69">
        <v>1E-3</v>
      </c>
      <c r="O69">
        <f t="shared" si="4"/>
        <v>0.68400000000000005</v>
      </c>
      <c r="P69">
        <f t="shared" si="5"/>
        <v>1.2514035087719297</v>
      </c>
    </row>
    <row r="70" spans="1:17" x14ac:dyDescent="0.45">
      <c r="A70" t="str">
        <f t="shared" si="3"/>
        <v>100T</v>
      </c>
      <c r="B70">
        <v>100</v>
      </c>
      <c r="C70" t="s">
        <v>19</v>
      </c>
      <c r="D70">
        <v>10</v>
      </c>
      <c r="E70">
        <v>10.39</v>
      </c>
      <c r="F70" t="s">
        <v>15</v>
      </c>
      <c r="G70">
        <v>19.5</v>
      </c>
      <c r="H70">
        <v>0.23400000000000001</v>
      </c>
      <c r="I70">
        <v>2.4329999999999998</v>
      </c>
      <c r="J70">
        <v>-0.02</v>
      </c>
      <c r="K70">
        <v>2.0550000000000002</v>
      </c>
      <c r="N70" t="s">
        <v>16</v>
      </c>
      <c r="O70">
        <f t="shared" si="4"/>
        <v>0.254</v>
      </c>
      <c r="P70">
        <f t="shared" si="5"/>
        <v>0.12476923076923076</v>
      </c>
      <c r="Q70">
        <v>0</v>
      </c>
    </row>
    <row r="71" spans="1:17" x14ac:dyDescent="0.45">
      <c r="A71" t="str">
        <f t="shared" si="3"/>
        <v>100T</v>
      </c>
      <c r="B71">
        <v>100</v>
      </c>
      <c r="C71" t="s">
        <v>19</v>
      </c>
      <c r="D71">
        <v>10</v>
      </c>
      <c r="E71">
        <v>10.39</v>
      </c>
      <c r="F71" t="s">
        <v>21</v>
      </c>
      <c r="G71">
        <v>16.899999999999999</v>
      </c>
      <c r="H71">
        <v>0.68300000000000005</v>
      </c>
      <c r="I71">
        <v>14.617000000000001</v>
      </c>
      <c r="J71">
        <v>7.0000000000000001E-3</v>
      </c>
      <c r="L71">
        <v>0.26500000000000001</v>
      </c>
      <c r="M71">
        <v>2.6659999999999999</v>
      </c>
      <c r="O71">
        <f t="shared" si="4"/>
        <v>0.67600000000000005</v>
      </c>
      <c r="P71">
        <f t="shared" si="5"/>
        <v>0.86491124260355046</v>
      </c>
    </row>
    <row r="72" spans="1:17" x14ac:dyDescent="0.45">
      <c r="A72" t="str">
        <f t="shared" si="3"/>
        <v>100T</v>
      </c>
      <c r="B72">
        <v>100</v>
      </c>
      <c r="C72" t="s">
        <v>19</v>
      </c>
      <c r="D72">
        <v>10</v>
      </c>
      <c r="E72">
        <v>10.39</v>
      </c>
      <c r="F72" t="s">
        <v>22</v>
      </c>
      <c r="G72">
        <v>19.5</v>
      </c>
      <c r="H72">
        <v>0.23400000000000001</v>
      </c>
      <c r="I72">
        <v>2.4329999999999998</v>
      </c>
      <c r="J72">
        <v>-0.02</v>
      </c>
      <c r="O72">
        <f t="shared" si="4"/>
        <v>0.254</v>
      </c>
      <c r="P72">
        <f t="shared" si="5"/>
        <v>0.12476923076923076</v>
      </c>
    </row>
    <row r="73" spans="1:17" x14ac:dyDescent="0.45">
      <c r="A73" t="str">
        <f t="shared" si="3"/>
        <v>100T</v>
      </c>
      <c r="B73">
        <v>100</v>
      </c>
      <c r="C73" t="s">
        <v>19</v>
      </c>
      <c r="D73">
        <v>10</v>
      </c>
      <c r="E73">
        <v>10.39</v>
      </c>
      <c r="F73" t="s">
        <v>23</v>
      </c>
      <c r="G73">
        <v>7.2</v>
      </c>
      <c r="H73">
        <v>0.85899999999999999</v>
      </c>
      <c r="I73">
        <v>7.75</v>
      </c>
      <c r="J73">
        <v>6.0000000000000001E-3</v>
      </c>
      <c r="O73">
        <f t="shared" si="4"/>
        <v>0.85299999999999998</v>
      </c>
      <c r="P73">
        <f t="shared" si="5"/>
        <v>1.0763888888888888</v>
      </c>
    </row>
    <row r="74" spans="1:17" x14ac:dyDescent="0.45">
      <c r="A74" t="str">
        <f t="shared" si="3"/>
        <v>39T</v>
      </c>
      <c r="B74">
        <v>39</v>
      </c>
      <c r="C74" t="s">
        <v>19</v>
      </c>
      <c r="D74">
        <v>10</v>
      </c>
      <c r="E74">
        <v>10.39</v>
      </c>
      <c r="F74" t="s">
        <v>15</v>
      </c>
      <c r="G74">
        <v>17.100000000000001</v>
      </c>
      <c r="H74">
        <v>0.50800000000000001</v>
      </c>
      <c r="I74">
        <v>11.534000000000001</v>
      </c>
      <c r="J74">
        <v>6.0000000000000001E-3</v>
      </c>
      <c r="K74">
        <v>0.58499999999999996</v>
      </c>
      <c r="L74">
        <v>0.45200000000000001</v>
      </c>
      <c r="M74">
        <v>9.0830000000000002</v>
      </c>
      <c r="N74" t="s">
        <v>17</v>
      </c>
      <c r="O74">
        <f t="shared" si="4"/>
        <v>0.502</v>
      </c>
      <c r="P74">
        <f t="shared" si="5"/>
        <v>0.67450292397660816</v>
      </c>
      <c r="Q74">
        <v>1</v>
      </c>
    </row>
    <row r="75" spans="1:17" x14ac:dyDescent="0.45">
      <c r="A75" t="str">
        <f t="shared" si="3"/>
        <v>39T</v>
      </c>
      <c r="B75">
        <v>39</v>
      </c>
      <c r="C75" t="s">
        <v>19</v>
      </c>
      <c r="D75">
        <v>10</v>
      </c>
      <c r="E75">
        <v>10.39</v>
      </c>
      <c r="F75" t="s">
        <v>21</v>
      </c>
      <c r="G75">
        <v>17.100000000000001</v>
      </c>
      <c r="H75">
        <v>0.50800000000000001</v>
      </c>
      <c r="I75">
        <v>11.534000000000001</v>
      </c>
      <c r="J75">
        <v>6.0000000000000001E-3</v>
      </c>
      <c r="O75">
        <f t="shared" si="4"/>
        <v>0.502</v>
      </c>
      <c r="P75">
        <f t="shared" si="5"/>
        <v>0.67450292397660816</v>
      </c>
    </row>
    <row r="76" spans="1:17" x14ac:dyDescent="0.45">
      <c r="A76" t="str">
        <f t="shared" si="3"/>
        <v>39T</v>
      </c>
      <c r="B76">
        <v>39</v>
      </c>
      <c r="C76" t="s">
        <v>19</v>
      </c>
      <c r="D76">
        <v>10</v>
      </c>
      <c r="E76">
        <v>10.39</v>
      </c>
      <c r="F76" t="s">
        <v>22</v>
      </c>
      <c r="G76">
        <v>6.5</v>
      </c>
      <c r="H76">
        <v>0.64300000000000002</v>
      </c>
      <c r="I76">
        <v>3.4</v>
      </c>
      <c r="J76">
        <v>-1E-3</v>
      </c>
      <c r="O76">
        <f t="shared" si="4"/>
        <v>0.64400000000000002</v>
      </c>
      <c r="P76">
        <f t="shared" si="5"/>
        <v>0.52307692307692311</v>
      </c>
    </row>
    <row r="77" spans="1:17" x14ac:dyDescent="0.45">
      <c r="A77" t="str">
        <f t="shared" si="3"/>
        <v>39T</v>
      </c>
      <c r="B77">
        <v>39</v>
      </c>
      <c r="C77" t="s">
        <v>19</v>
      </c>
      <c r="D77">
        <v>10</v>
      </c>
      <c r="E77">
        <v>10.39</v>
      </c>
      <c r="F77" t="s">
        <v>23</v>
      </c>
      <c r="G77">
        <v>4.9000000000000004</v>
      </c>
      <c r="H77">
        <v>0.747</v>
      </c>
      <c r="I77">
        <v>4.9829999999999997</v>
      </c>
      <c r="J77">
        <v>-8.0000000000000002E-3</v>
      </c>
      <c r="O77">
        <f t="shared" si="4"/>
        <v>0.755</v>
      </c>
      <c r="P77">
        <f t="shared" si="5"/>
        <v>1.016938775510204</v>
      </c>
    </row>
    <row r="78" spans="1:17" x14ac:dyDescent="0.45">
      <c r="A78" t="str">
        <f t="shared" si="3"/>
        <v>30T</v>
      </c>
      <c r="B78">
        <v>30</v>
      </c>
      <c r="C78" t="s">
        <v>19</v>
      </c>
      <c r="D78">
        <v>10</v>
      </c>
      <c r="E78">
        <v>10.39</v>
      </c>
      <c r="F78" t="s">
        <v>15</v>
      </c>
      <c r="G78">
        <v>10.5</v>
      </c>
      <c r="H78">
        <v>0.27700000000000002</v>
      </c>
      <c r="I78">
        <v>7.867</v>
      </c>
      <c r="J78">
        <v>5.0000000000000001E-3</v>
      </c>
      <c r="K78">
        <v>0.55300000000000005</v>
      </c>
      <c r="L78">
        <v>0.20699999999999999</v>
      </c>
      <c r="M78">
        <v>4.5090000000000003</v>
      </c>
      <c r="N78" t="s">
        <v>17</v>
      </c>
      <c r="O78">
        <f t="shared" si="4"/>
        <v>0.27200000000000002</v>
      </c>
      <c r="P78">
        <f t="shared" si="5"/>
        <v>0.74923809523809526</v>
      </c>
      <c r="Q78">
        <v>1</v>
      </c>
    </row>
    <row r="79" spans="1:17" x14ac:dyDescent="0.45">
      <c r="A79" t="str">
        <f t="shared" si="3"/>
        <v>30T</v>
      </c>
      <c r="B79">
        <v>30</v>
      </c>
      <c r="C79" t="s">
        <v>19</v>
      </c>
      <c r="D79">
        <v>10</v>
      </c>
      <c r="E79">
        <v>10.39</v>
      </c>
      <c r="F79" t="s">
        <v>21</v>
      </c>
      <c r="G79">
        <v>10.5</v>
      </c>
      <c r="H79">
        <v>0.27700000000000002</v>
      </c>
      <c r="I79">
        <v>7.867</v>
      </c>
      <c r="J79">
        <v>5.0000000000000001E-3</v>
      </c>
      <c r="O79">
        <f t="shared" si="4"/>
        <v>0.27200000000000002</v>
      </c>
      <c r="P79">
        <f t="shared" si="5"/>
        <v>0.74923809523809526</v>
      </c>
    </row>
    <row r="80" spans="1:17" x14ac:dyDescent="0.45">
      <c r="A80" t="str">
        <f t="shared" si="3"/>
        <v>30T</v>
      </c>
      <c r="B80">
        <v>30</v>
      </c>
      <c r="C80" t="s">
        <v>19</v>
      </c>
      <c r="D80">
        <v>10</v>
      </c>
      <c r="E80">
        <v>10.39</v>
      </c>
      <c r="F80" t="s">
        <v>22</v>
      </c>
      <c r="G80">
        <v>6.8</v>
      </c>
      <c r="H80">
        <v>0.21</v>
      </c>
      <c r="I80">
        <v>3.2170000000000001</v>
      </c>
      <c r="J80">
        <v>0</v>
      </c>
      <c r="O80">
        <f t="shared" si="4"/>
        <v>0.21</v>
      </c>
      <c r="P80">
        <f t="shared" si="5"/>
        <v>0.4730882352941177</v>
      </c>
    </row>
    <row r="81" spans="1:17" x14ac:dyDescent="0.45">
      <c r="A81" t="str">
        <f t="shared" si="3"/>
        <v>30T</v>
      </c>
      <c r="B81">
        <v>30</v>
      </c>
      <c r="C81" t="s">
        <v>19</v>
      </c>
      <c r="D81">
        <v>10</v>
      </c>
      <c r="E81">
        <v>10.39</v>
      </c>
      <c r="F81" t="s">
        <v>23</v>
      </c>
      <c r="G81">
        <v>5.7</v>
      </c>
      <c r="H81">
        <v>0.40699999999999997</v>
      </c>
      <c r="I81">
        <v>4</v>
      </c>
      <c r="J81">
        <v>-1.2999999999999999E-2</v>
      </c>
      <c r="O81">
        <f t="shared" si="4"/>
        <v>0.42</v>
      </c>
      <c r="P81">
        <f t="shared" si="5"/>
        <v>0.70175438596491224</v>
      </c>
    </row>
    <row r="82" spans="1:17" x14ac:dyDescent="0.45">
      <c r="A82" t="str">
        <f t="shared" si="3"/>
        <v>2T</v>
      </c>
      <c r="B82">
        <v>2</v>
      </c>
      <c r="C82" t="s">
        <v>19</v>
      </c>
      <c r="D82">
        <v>10</v>
      </c>
      <c r="E82">
        <v>10.39</v>
      </c>
      <c r="F82" t="s">
        <v>15</v>
      </c>
      <c r="G82">
        <v>14</v>
      </c>
      <c r="H82">
        <v>0.36699999999999999</v>
      </c>
      <c r="I82">
        <v>11.266999999999999</v>
      </c>
      <c r="J82">
        <v>1.4E-2</v>
      </c>
      <c r="K82">
        <v>0.57699999999999996</v>
      </c>
      <c r="L82">
        <v>0.30299999999999999</v>
      </c>
      <c r="M82">
        <v>6.8380000000000001</v>
      </c>
      <c r="N82" t="s">
        <v>17</v>
      </c>
      <c r="O82">
        <f t="shared" si="4"/>
        <v>0.35299999999999998</v>
      </c>
      <c r="P82">
        <f t="shared" si="5"/>
        <v>0.80478571428571422</v>
      </c>
      <c r="Q82">
        <v>1</v>
      </c>
    </row>
    <row r="83" spans="1:17" x14ac:dyDescent="0.45">
      <c r="A83" t="str">
        <f t="shared" si="3"/>
        <v>2T</v>
      </c>
      <c r="B83">
        <v>2</v>
      </c>
      <c r="C83" t="s">
        <v>19</v>
      </c>
      <c r="D83">
        <v>10</v>
      </c>
      <c r="E83">
        <v>10.39</v>
      </c>
      <c r="F83" t="s">
        <v>21</v>
      </c>
      <c r="G83">
        <v>14</v>
      </c>
      <c r="H83">
        <v>0.36699999999999999</v>
      </c>
      <c r="I83">
        <v>11.266999999999999</v>
      </c>
      <c r="J83">
        <v>1.4E-2</v>
      </c>
      <c r="O83">
        <f t="shared" si="4"/>
        <v>0.35299999999999998</v>
      </c>
      <c r="P83">
        <f t="shared" si="5"/>
        <v>0.80478571428571422</v>
      </c>
    </row>
    <row r="84" spans="1:17" x14ac:dyDescent="0.45">
      <c r="A84" t="str">
        <f t="shared" si="3"/>
        <v>2T</v>
      </c>
      <c r="B84">
        <v>2</v>
      </c>
      <c r="C84" t="s">
        <v>19</v>
      </c>
      <c r="D84">
        <v>10</v>
      </c>
      <c r="E84">
        <v>10.39</v>
      </c>
      <c r="F84" t="s">
        <v>22</v>
      </c>
      <c r="G84" t="s">
        <v>20</v>
      </c>
      <c r="H84" t="s">
        <v>20</v>
      </c>
      <c r="I84" t="s">
        <v>20</v>
      </c>
      <c r="J84" t="s">
        <v>20</v>
      </c>
      <c r="P84" t="e">
        <f t="shared" si="5"/>
        <v>#VALUE!</v>
      </c>
    </row>
    <row r="85" spans="1:17" x14ac:dyDescent="0.45">
      <c r="A85" t="str">
        <f t="shared" si="3"/>
        <v>2T</v>
      </c>
      <c r="B85">
        <v>2</v>
      </c>
      <c r="C85" t="s">
        <v>19</v>
      </c>
      <c r="D85">
        <v>10</v>
      </c>
      <c r="E85">
        <v>10.39</v>
      </c>
      <c r="F85" t="s">
        <v>23</v>
      </c>
      <c r="G85">
        <v>9.1</v>
      </c>
      <c r="H85">
        <v>0.51100000000000001</v>
      </c>
      <c r="I85">
        <v>5.5330000000000004</v>
      </c>
      <c r="J85">
        <v>3.0000000000000001E-3</v>
      </c>
      <c r="O85">
        <f t="shared" si="4"/>
        <v>0.50800000000000001</v>
      </c>
      <c r="P85">
        <f t="shared" si="5"/>
        <v>0.6080219780219781</v>
      </c>
    </row>
    <row r="86" spans="1:17" x14ac:dyDescent="0.45">
      <c r="A86" t="str">
        <f t="shared" si="3"/>
        <v>121G</v>
      </c>
      <c r="B86">
        <v>121</v>
      </c>
      <c r="C86" t="s">
        <v>14</v>
      </c>
      <c r="D86">
        <v>10</v>
      </c>
      <c r="E86">
        <v>10.39</v>
      </c>
      <c r="F86" t="s">
        <v>15</v>
      </c>
      <c r="G86">
        <v>26</v>
      </c>
      <c r="H86">
        <v>0.44500000000000001</v>
      </c>
      <c r="I86">
        <v>22.917000000000002</v>
      </c>
      <c r="J86">
        <v>8.0000000000000002E-3</v>
      </c>
      <c r="K86">
        <v>0.48099999999999998</v>
      </c>
      <c r="L86">
        <v>0.215</v>
      </c>
      <c r="M86">
        <v>5.641</v>
      </c>
      <c r="N86" t="s">
        <v>17</v>
      </c>
      <c r="O86">
        <f t="shared" si="4"/>
        <v>0.437</v>
      </c>
      <c r="P86">
        <f t="shared" si="5"/>
        <v>0.88142307692307698</v>
      </c>
      <c r="Q86">
        <v>1</v>
      </c>
    </row>
    <row r="87" spans="1:17" x14ac:dyDescent="0.45">
      <c r="A87" t="str">
        <f t="shared" si="3"/>
        <v>121G</v>
      </c>
      <c r="B87">
        <v>121</v>
      </c>
      <c r="C87" t="s">
        <v>14</v>
      </c>
      <c r="D87">
        <v>10</v>
      </c>
      <c r="E87">
        <v>10.39</v>
      </c>
      <c r="F87" t="s">
        <v>21</v>
      </c>
      <c r="G87">
        <v>26</v>
      </c>
      <c r="H87">
        <v>0.44500000000000001</v>
      </c>
      <c r="I87">
        <v>22.917000000000002</v>
      </c>
      <c r="J87">
        <v>8.0000000000000002E-3</v>
      </c>
      <c r="O87">
        <f t="shared" si="4"/>
        <v>0.437</v>
      </c>
      <c r="P87">
        <f t="shared" si="5"/>
        <v>0.88142307692307698</v>
      </c>
    </row>
    <row r="88" spans="1:17" x14ac:dyDescent="0.45">
      <c r="A88" t="str">
        <f t="shared" si="3"/>
        <v>121G</v>
      </c>
      <c r="B88">
        <v>121</v>
      </c>
      <c r="C88" t="s">
        <v>14</v>
      </c>
      <c r="D88">
        <v>10</v>
      </c>
      <c r="E88">
        <v>10.39</v>
      </c>
      <c r="F88" t="s">
        <v>22</v>
      </c>
      <c r="G88">
        <v>13.8</v>
      </c>
      <c r="H88">
        <v>0.39600000000000002</v>
      </c>
      <c r="I88">
        <v>9.4339999999999993</v>
      </c>
      <c r="J88">
        <v>0.01</v>
      </c>
      <c r="O88">
        <f t="shared" si="4"/>
        <v>0.38600000000000001</v>
      </c>
      <c r="P88">
        <f t="shared" si="5"/>
        <v>0.68362318840579706</v>
      </c>
    </row>
    <row r="89" spans="1:17" x14ac:dyDescent="0.45">
      <c r="A89" t="str">
        <f t="shared" si="3"/>
        <v>121G</v>
      </c>
      <c r="B89">
        <v>121</v>
      </c>
      <c r="C89" t="s">
        <v>14</v>
      </c>
      <c r="D89">
        <v>10</v>
      </c>
      <c r="E89">
        <v>10.39</v>
      </c>
      <c r="F89" t="s">
        <v>23</v>
      </c>
      <c r="G89">
        <v>12.5</v>
      </c>
      <c r="H89">
        <v>0.55200000000000005</v>
      </c>
      <c r="I89">
        <v>10.016</v>
      </c>
      <c r="J89">
        <v>8.0000000000000002E-3</v>
      </c>
      <c r="O89">
        <f t="shared" si="4"/>
        <v>0.54400000000000004</v>
      </c>
      <c r="P89">
        <f t="shared" si="5"/>
        <v>0.80127999999999999</v>
      </c>
    </row>
    <row r="90" spans="1:17" x14ac:dyDescent="0.45">
      <c r="A90" t="str">
        <f t="shared" si="3"/>
        <v>15T</v>
      </c>
      <c r="B90">
        <v>15</v>
      </c>
      <c r="C90" t="s">
        <v>19</v>
      </c>
      <c r="D90">
        <v>10</v>
      </c>
      <c r="E90">
        <v>10.39</v>
      </c>
      <c r="F90" t="s">
        <v>15</v>
      </c>
      <c r="G90">
        <v>26.4</v>
      </c>
      <c r="H90">
        <v>0.22600000000000001</v>
      </c>
      <c r="I90">
        <v>6.45</v>
      </c>
      <c r="J90">
        <v>4.0000000000000001E-3</v>
      </c>
      <c r="K90">
        <v>0.41499999999999998</v>
      </c>
      <c r="N90" t="s">
        <v>16</v>
      </c>
      <c r="O90">
        <f t="shared" si="4"/>
        <v>0.222</v>
      </c>
      <c r="P90">
        <f t="shared" si="5"/>
        <v>0.24431818181818185</v>
      </c>
      <c r="Q90">
        <v>0</v>
      </c>
    </row>
    <row r="91" spans="1:17" x14ac:dyDescent="0.45">
      <c r="A91" t="str">
        <f t="shared" si="3"/>
        <v>15T</v>
      </c>
      <c r="B91">
        <v>15</v>
      </c>
      <c r="C91" t="s">
        <v>19</v>
      </c>
      <c r="D91">
        <v>10</v>
      </c>
      <c r="E91">
        <v>10.39</v>
      </c>
      <c r="F91" t="s">
        <v>21</v>
      </c>
      <c r="G91">
        <v>26</v>
      </c>
      <c r="H91">
        <v>0.40600000000000003</v>
      </c>
      <c r="I91">
        <v>25</v>
      </c>
      <c r="J91">
        <v>1.2E-2</v>
      </c>
      <c r="L91">
        <v>0.253</v>
      </c>
      <c r="M91">
        <v>7.1580000000000004</v>
      </c>
      <c r="O91">
        <f t="shared" si="4"/>
        <v>0.39400000000000002</v>
      </c>
      <c r="P91">
        <f t="shared" si="5"/>
        <v>0.96153846153846156</v>
      </c>
    </row>
    <row r="92" spans="1:17" x14ac:dyDescent="0.45">
      <c r="A92" t="str">
        <f t="shared" si="3"/>
        <v>15T</v>
      </c>
      <c r="B92">
        <v>15</v>
      </c>
      <c r="C92" t="s">
        <v>19</v>
      </c>
      <c r="D92">
        <v>10</v>
      </c>
      <c r="E92">
        <v>10.39</v>
      </c>
      <c r="F92" t="s">
        <v>22</v>
      </c>
      <c r="G92">
        <v>26.4</v>
      </c>
      <c r="H92">
        <v>0.22600000000000001</v>
      </c>
      <c r="I92">
        <v>6.45</v>
      </c>
      <c r="J92">
        <v>4.0000000000000001E-3</v>
      </c>
      <c r="O92">
        <f t="shared" si="4"/>
        <v>0.222</v>
      </c>
      <c r="P92">
        <f t="shared" si="5"/>
        <v>0.24431818181818185</v>
      </c>
    </row>
    <row r="93" spans="1:17" x14ac:dyDescent="0.45">
      <c r="A93" t="str">
        <f t="shared" si="3"/>
        <v>15T</v>
      </c>
      <c r="B93">
        <v>15</v>
      </c>
      <c r="C93" t="s">
        <v>19</v>
      </c>
      <c r="D93">
        <v>10</v>
      </c>
      <c r="E93">
        <v>10.39</v>
      </c>
      <c r="F93" t="s">
        <v>23</v>
      </c>
      <c r="G93">
        <v>16.3</v>
      </c>
      <c r="H93">
        <v>0.90700000000000003</v>
      </c>
      <c r="I93">
        <v>14.282999999999999</v>
      </c>
      <c r="J93">
        <v>7.0000000000000001E-3</v>
      </c>
      <c r="O93">
        <f t="shared" si="4"/>
        <v>0.9</v>
      </c>
      <c r="P93">
        <f t="shared" si="5"/>
        <v>0.87625766871165633</v>
      </c>
    </row>
    <row r="94" spans="1:17" x14ac:dyDescent="0.45">
      <c r="A94" t="str">
        <f t="shared" si="3"/>
        <v>77G</v>
      </c>
      <c r="B94">
        <v>77</v>
      </c>
      <c r="C94" t="s">
        <v>14</v>
      </c>
      <c r="D94">
        <v>10</v>
      </c>
      <c r="E94">
        <v>10.39</v>
      </c>
      <c r="F94" t="s">
        <v>15</v>
      </c>
      <c r="G94">
        <v>22.5</v>
      </c>
      <c r="H94">
        <v>0.33400000000000002</v>
      </c>
      <c r="I94">
        <v>18.984000000000002</v>
      </c>
      <c r="J94">
        <v>1.2E-2</v>
      </c>
      <c r="K94">
        <v>0.38200000000000001</v>
      </c>
      <c r="L94">
        <v>0.21099999999999999</v>
      </c>
      <c r="M94">
        <v>6.875</v>
      </c>
      <c r="N94" t="s">
        <v>17</v>
      </c>
      <c r="O94">
        <f t="shared" si="4"/>
        <v>0.32200000000000001</v>
      </c>
      <c r="P94">
        <f t="shared" si="5"/>
        <v>0.84373333333333345</v>
      </c>
      <c r="Q94">
        <v>1</v>
      </c>
    </row>
    <row r="95" spans="1:17" x14ac:dyDescent="0.45">
      <c r="A95" t="str">
        <f t="shared" si="3"/>
        <v>77G</v>
      </c>
      <c r="B95">
        <v>77</v>
      </c>
      <c r="C95" t="s">
        <v>14</v>
      </c>
      <c r="D95">
        <v>10</v>
      </c>
      <c r="E95">
        <v>10.39</v>
      </c>
      <c r="F95" t="s">
        <v>21</v>
      </c>
      <c r="G95">
        <v>22.5</v>
      </c>
      <c r="H95">
        <v>0.33400000000000002</v>
      </c>
      <c r="I95">
        <v>18.984000000000002</v>
      </c>
      <c r="J95">
        <v>1.2E-2</v>
      </c>
      <c r="O95">
        <f t="shared" si="4"/>
        <v>0.32200000000000001</v>
      </c>
      <c r="P95">
        <f t="shared" si="5"/>
        <v>0.84373333333333345</v>
      </c>
    </row>
    <row r="96" spans="1:17" x14ac:dyDescent="0.45">
      <c r="A96" t="str">
        <f t="shared" si="3"/>
        <v>77G</v>
      </c>
      <c r="B96">
        <v>77</v>
      </c>
      <c r="C96" t="s">
        <v>14</v>
      </c>
      <c r="D96">
        <v>10</v>
      </c>
      <c r="E96">
        <v>10.39</v>
      </c>
      <c r="F96" t="s">
        <v>22</v>
      </c>
      <c r="G96" t="s">
        <v>20</v>
      </c>
      <c r="H96" t="s">
        <v>20</v>
      </c>
      <c r="I96" t="s">
        <v>20</v>
      </c>
      <c r="J96" t="s">
        <v>20</v>
      </c>
      <c r="P96" t="e">
        <f t="shared" si="5"/>
        <v>#VALUE!</v>
      </c>
    </row>
    <row r="97" spans="1:17" x14ac:dyDescent="0.45">
      <c r="A97" t="str">
        <f t="shared" si="3"/>
        <v>77G</v>
      </c>
      <c r="B97">
        <v>77</v>
      </c>
      <c r="C97" t="s">
        <v>14</v>
      </c>
      <c r="D97">
        <v>10</v>
      </c>
      <c r="E97">
        <v>10.39</v>
      </c>
      <c r="F97" t="s">
        <v>23</v>
      </c>
      <c r="G97">
        <v>13.8</v>
      </c>
      <c r="H97">
        <v>0.39300000000000002</v>
      </c>
      <c r="I97">
        <v>9.1829999999999998</v>
      </c>
      <c r="J97">
        <v>2E-3</v>
      </c>
      <c r="O97">
        <f t="shared" si="4"/>
        <v>0.39100000000000001</v>
      </c>
      <c r="P97">
        <f t="shared" si="5"/>
        <v>0.6654347826086956</v>
      </c>
    </row>
    <row r="98" spans="1:17" x14ac:dyDescent="0.45">
      <c r="A98" t="str">
        <f t="shared" si="3"/>
        <v>78T</v>
      </c>
      <c r="B98">
        <v>78</v>
      </c>
      <c r="C98" t="s">
        <v>19</v>
      </c>
      <c r="D98">
        <v>10</v>
      </c>
      <c r="E98">
        <v>10.39</v>
      </c>
      <c r="F98" t="s">
        <v>15</v>
      </c>
      <c r="G98">
        <v>12.3</v>
      </c>
      <c r="H98">
        <v>0.65100000000000002</v>
      </c>
      <c r="I98">
        <v>8.1509999999999998</v>
      </c>
      <c r="J98">
        <v>-7.0000000000000001E-3</v>
      </c>
      <c r="K98">
        <v>1.7010000000000001</v>
      </c>
      <c r="L98">
        <v>0.502</v>
      </c>
      <c r="M98">
        <v>4.1500000000000004</v>
      </c>
      <c r="N98" t="s">
        <v>16</v>
      </c>
      <c r="O98">
        <f t="shared" si="4"/>
        <v>0.65800000000000003</v>
      </c>
      <c r="P98">
        <f t="shared" si="5"/>
        <v>0.66268292682926822</v>
      </c>
      <c r="Q98">
        <v>0</v>
      </c>
    </row>
    <row r="99" spans="1:17" x14ac:dyDescent="0.45">
      <c r="A99" t="str">
        <f t="shared" si="3"/>
        <v>78T</v>
      </c>
      <c r="B99">
        <v>78</v>
      </c>
      <c r="C99" t="s">
        <v>19</v>
      </c>
      <c r="D99">
        <v>10</v>
      </c>
      <c r="E99">
        <v>10.39</v>
      </c>
      <c r="F99" t="s">
        <v>21</v>
      </c>
      <c r="G99">
        <v>10.5</v>
      </c>
      <c r="H99">
        <v>0.69</v>
      </c>
      <c r="I99">
        <v>8.1780000000000008</v>
      </c>
      <c r="O99">
        <f t="shared" si="4"/>
        <v>0.69</v>
      </c>
      <c r="P99">
        <f t="shared" si="5"/>
        <v>0.77885714285714291</v>
      </c>
    </row>
    <row r="100" spans="1:17" x14ac:dyDescent="0.45">
      <c r="A100" t="str">
        <f t="shared" si="3"/>
        <v>78T</v>
      </c>
      <c r="B100">
        <v>78</v>
      </c>
      <c r="C100" t="s">
        <v>19</v>
      </c>
      <c r="D100">
        <v>10</v>
      </c>
      <c r="E100">
        <v>10.39</v>
      </c>
      <c r="F100" t="s">
        <v>22</v>
      </c>
      <c r="G100">
        <v>12.3</v>
      </c>
      <c r="H100">
        <v>0.65100000000000002</v>
      </c>
      <c r="I100">
        <v>8.1509999999999998</v>
      </c>
      <c r="J100">
        <v>-7.0000000000000001E-3</v>
      </c>
      <c r="O100">
        <f t="shared" si="4"/>
        <v>0.65800000000000003</v>
      </c>
      <c r="P100">
        <f t="shared" si="5"/>
        <v>0.66268292682926822</v>
      </c>
    </row>
    <row r="101" spans="1:17" x14ac:dyDescent="0.45">
      <c r="A101" t="str">
        <f t="shared" si="3"/>
        <v>78T</v>
      </c>
      <c r="B101">
        <v>78</v>
      </c>
      <c r="C101" t="s">
        <v>19</v>
      </c>
      <c r="D101">
        <v>10</v>
      </c>
      <c r="E101">
        <v>10.39</v>
      </c>
      <c r="F101" t="s">
        <v>23</v>
      </c>
      <c r="G101">
        <v>5.6</v>
      </c>
      <c r="H101">
        <v>1.1060000000000001</v>
      </c>
      <c r="I101">
        <v>6.3339999999999996</v>
      </c>
      <c r="J101">
        <v>-2.3E-2</v>
      </c>
      <c r="O101">
        <f t="shared" si="4"/>
        <v>1.129</v>
      </c>
      <c r="P101">
        <f t="shared" si="5"/>
        <v>1.1310714285714285</v>
      </c>
    </row>
    <row r="102" spans="1:17" x14ac:dyDescent="0.45">
      <c r="A102" t="str">
        <f t="shared" si="3"/>
        <v>106T</v>
      </c>
      <c r="B102">
        <v>106</v>
      </c>
      <c r="C102" t="s">
        <v>19</v>
      </c>
      <c r="D102">
        <v>10</v>
      </c>
      <c r="E102">
        <v>10.39</v>
      </c>
      <c r="F102" t="s">
        <v>15</v>
      </c>
      <c r="G102">
        <v>20.2</v>
      </c>
      <c r="H102">
        <v>0.22</v>
      </c>
      <c r="I102">
        <v>6.133</v>
      </c>
      <c r="J102">
        <v>-2.3E-2</v>
      </c>
      <c r="K102">
        <v>0.437</v>
      </c>
      <c r="N102" t="s">
        <v>16</v>
      </c>
      <c r="O102">
        <f t="shared" si="4"/>
        <v>0.24299999999999999</v>
      </c>
      <c r="P102">
        <f t="shared" si="5"/>
        <v>0.30361386138613861</v>
      </c>
      <c r="Q102">
        <v>0</v>
      </c>
    </row>
    <row r="103" spans="1:17" x14ac:dyDescent="0.45">
      <c r="A103" t="str">
        <f t="shared" si="3"/>
        <v>106T</v>
      </c>
      <c r="B103">
        <v>106</v>
      </c>
      <c r="C103" t="s">
        <v>19</v>
      </c>
      <c r="D103">
        <v>10</v>
      </c>
      <c r="E103">
        <v>10.39</v>
      </c>
      <c r="F103" t="s">
        <v>21</v>
      </c>
      <c r="G103">
        <v>21.3</v>
      </c>
      <c r="H103">
        <v>0.47099999999999997</v>
      </c>
      <c r="I103">
        <v>13.8</v>
      </c>
      <c r="J103">
        <v>8.0000000000000002E-3</v>
      </c>
      <c r="L103">
        <v>0.33</v>
      </c>
      <c r="M103">
        <v>7.0670000000000002</v>
      </c>
      <c r="O103">
        <f t="shared" si="4"/>
        <v>0.46299999999999997</v>
      </c>
      <c r="P103">
        <f t="shared" si="5"/>
        <v>0.647887323943662</v>
      </c>
    </row>
    <row r="104" spans="1:17" x14ac:dyDescent="0.45">
      <c r="A104" t="str">
        <f t="shared" si="3"/>
        <v>106T</v>
      </c>
      <c r="B104">
        <v>106</v>
      </c>
      <c r="C104" t="s">
        <v>19</v>
      </c>
      <c r="D104">
        <v>10</v>
      </c>
      <c r="E104">
        <v>10.39</v>
      </c>
      <c r="F104" t="s">
        <v>22</v>
      </c>
      <c r="G104">
        <v>20.2</v>
      </c>
      <c r="H104">
        <v>0.22</v>
      </c>
      <c r="I104">
        <v>6.133</v>
      </c>
      <c r="J104">
        <v>-2.3E-2</v>
      </c>
      <c r="O104">
        <f t="shared" si="4"/>
        <v>0.24299999999999999</v>
      </c>
      <c r="P104">
        <f t="shared" si="5"/>
        <v>0.30361386138613861</v>
      </c>
    </row>
    <row r="105" spans="1:17" x14ac:dyDescent="0.45">
      <c r="A105" t="str">
        <f t="shared" si="3"/>
        <v>106T</v>
      </c>
      <c r="B105">
        <v>106</v>
      </c>
      <c r="C105" t="s">
        <v>19</v>
      </c>
      <c r="D105">
        <v>10</v>
      </c>
      <c r="E105">
        <v>10.39</v>
      </c>
      <c r="F105" t="s">
        <v>23</v>
      </c>
      <c r="G105">
        <v>6.4</v>
      </c>
      <c r="H105">
        <v>0.82299999999999995</v>
      </c>
      <c r="I105">
        <v>8.25</v>
      </c>
      <c r="J105">
        <v>-0.01</v>
      </c>
      <c r="O105">
        <f t="shared" si="4"/>
        <v>0.83299999999999996</v>
      </c>
      <c r="P105">
        <f t="shared" si="5"/>
        <v>1.2890625</v>
      </c>
    </row>
    <row r="106" spans="1:17" x14ac:dyDescent="0.45">
      <c r="A106" t="str">
        <f t="shared" si="3"/>
        <v>105T</v>
      </c>
      <c r="B106">
        <v>105</v>
      </c>
      <c r="C106" t="s">
        <v>19</v>
      </c>
      <c r="D106">
        <v>10</v>
      </c>
      <c r="E106">
        <v>10.39</v>
      </c>
      <c r="F106" t="s">
        <v>15</v>
      </c>
      <c r="G106">
        <v>17.899999999999999</v>
      </c>
      <c r="H106">
        <v>0.33600000000000002</v>
      </c>
      <c r="I106">
        <v>19.8</v>
      </c>
      <c r="J106">
        <v>8.9999999999999993E-3</v>
      </c>
      <c r="K106">
        <v>0.40799999999999997</v>
      </c>
      <c r="L106">
        <v>0.16700000000000001</v>
      </c>
      <c r="M106">
        <v>5.0999999999999996</v>
      </c>
      <c r="N106" t="s">
        <v>17</v>
      </c>
      <c r="O106">
        <f t="shared" si="4"/>
        <v>0.32700000000000001</v>
      </c>
      <c r="P106">
        <f t="shared" si="5"/>
        <v>1.1061452513966481</v>
      </c>
      <c r="Q106">
        <v>1</v>
      </c>
    </row>
    <row r="107" spans="1:17" x14ac:dyDescent="0.45">
      <c r="A107" t="str">
        <f t="shared" si="3"/>
        <v>105T</v>
      </c>
      <c r="B107">
        <v>105</v>
      </c>
      <c r="C107" t="s">
        <v>19</v>
      </c>
      <c r="D107">
        <v>10</v>
      </c>
      <c r="E107">
        <v>10.39</v>
      </c>
      <c r="F107" t="s">
        <v>21</v>
      </c>
      <c r="G107">
        <v>17.899999999999999</v>
      </c>
      <c r="H107">
        <v>0.33600000000000002</v>
      </c>
      <c r="I107">
        <v>19.8</v>
      </c>
      <c r="J107">
        <v>8.9999999999999993E-3</v>
      </c>
      <c r="O107">
        <f t="shared" si="4"/>
        <v>0.32700000000000001</v>
      </c>
      <c r="P107">
        <f t="shared" si="5"/>
        <v>1.1061452513966481</v>
      </c>
    </row>
    <row r="108" spans="1:17" x14ac:dyDescent="0.45">
      <c r="A108" t="str">
        <f t="shared" si="3"/>
        <v>105T</v>
      </c>
      <c r="B108">
        <v>105</v>
      </c>
      <c r="C108" t="s">
        <v>19</v>
      </c>
      <c r="D108">
        <v>10</v>
      </c>
      <c r="E108">
        <v>10.39</v>
      </c>
      <c r="F108" t="s">
        <v>22</v>
      </c>
      <c r="G108">
        <v>8.5</v>
      </c>
      <c r="H108">
        <v>0.41899999999999998</v>
      </c>
      <c r="I108">
        <v>5.6340000000000003</v>
      </c>
      <c r="J108">
        <v>-2E-3</v>
      </c>
      <c r="O108">
        <f t="shared" si="4"/>
        <v>0.42099999999999999</v>
      </c>
      <c r="P108">
        <f t="shared" si="5"/>
        <v>0.6628235294117647</v>
      </c>
    </row>
    <row r="109" spans="1:17" x14ac:dyDescent="0.45">
      <c r="A109" t="str">
        <f t="shared" si="3"/>
        <v>105T</v>
      </c>
      <c r="B109">
        <v>105</v>
      </c>
      <c r="C109" t="s">
        <v>19</v>
      </c>
      <c r="D109">
        <v>10</v>
      </c>
      <c r="E109">
        <v>10.39</v>
      </c>
      <c r="F109" t="s">
        <v>23</v>
      </c>
      <c r="G109">
        <v>6.9</v>
      </c>
      <c r="H109">
        <v>0.44700000000000001</v>
      </c>
      <c r="I109">
        <v>5.883</v>
      </c>
      <c r="J109">
        <v>-3.0000000000000001E-3</v>
      </c>
      <c r="O109">
        <f t="shared" si="4"/>
        <v>0.45</v>
      </c>
      <c r="P109">
        <f t="shared" si="5"/>
        <v>0.8526086956521739</v>
      </c>
    </row>
    <row r="110" spans="1:17" x14ac:dyDescent="0.45">
      <c r="A110" t="str">
        <f t="shared" si="3"/>
        <v>125G</v>
      </c>
      <c r="B110">
        <v>125</v>
      </c>
      <c r="C110" t="s">
        <v>14</v>
      </c>
      <c r="D110">
        <v>10</v>
      </c>
      <c r="E110">
        <v>10.39</v>
      </c>
      <c r="F110" t="s">
        <v>15</v>
      </c>
      <c r="G110">
        <v>18.899999999999999</v>
      </c>
      <c r="H110">
        <v>0.32</v>
      </c>
      <c r="I110">
        <v>5.7160000000000002</v>
      </c>
      <c r="J110">
        <v>1.0999999999999999E-2</v>
      </c>
      <c r="K110">
        <v>0.42799999999999999</v>
      </c>
      <c r="L110">
        <v>0.19</v>
      </c>
      <c r="M110">
        <v>5.7160000000000002</v>
      </c>
      <c r="N110" t="s">
        <v>16</v>
      </c>
      <c r="O110">
        <f t="shared" si="4"/>
        <v>0.309</v>
      </c>
      <c r="P110">
        <f t="shared" si="5"/>
        <v>0.30243386243386244</v>
      </c>
      <c r="Q110">
        <v>0</v>
      </c>
    </row>
    <row r="111" spans="1:17" x14ac:dyDescent="0.45">
      <c r="A111" t="str">
        <f t="shared" si="3"/>
        <v>125G</v>
      </c>
      <c r="B111">
        <v>125</v>
      </c>
      <c r="C111" t="s">
        <v>14</v>
      </c>
      <c r="D111">
        <v>10</v>
      </c>
      <c r="E111">
        <v>10.39</v>
      </c>
      <c r="F111" t="s">
        <v>21</v>
      </c>
      <c r="G111">
        <v>18.600000000000001</v>
      </c>
      <c r="H111">
        <v>0.313</v>
      </c>
      <c r="I111">
        <v>18.234000000000002</v>
      </c>
      <c r="J111">
        <v>7.0000000000000001E-3</v>
      </c>
      <c r="O111">
        <f t="shared" si="4"/>
        <v>0.30599999999999999</v>
      </c>
      <c r="P111">
        <f t="shared" si="5"/>
        <v>0.98032258064516131</v>
      </c>
    </row>
    <row r="112" spans="1:17" x14ac:dyDescent="0.45">
      <c r="A112" t="str">
        <f t="shared" si="3"/>
        <v>125G</v>
      </c>
      <c r="B112">
        <v>125</v>
      </c>
      <c r="C112" t="s">
        <v>14</v>
      </c>
      <c r="D112">
        <v>10</v>
      </c>
      <c r="E112">
        <v>10.39</v>
      </c>
      <c r="F112" t="s">
        <v>22</v>
      </c>
      <c r="G112">
        <v>18.899999999999999</v>
      </c>
      <c r="H112">
        <v>0.32</v>
      </c>
      <c r="I112">
        <v>5.7160000000000002</v>
      </c>
      <c r="J112">
        <v>1.0999999999999999E-2</v>
      </c>
      <c r="O112">
        <f t="shared" si="4"/>
        <v>0.309</v>
      </c>
      <c r="P112">
        <f t="shared" si="5"/>
        <v>0.30243386243386244</v>
      </c>
    </row>
    <row r="113" spans="1:17" x14ac:dyDescent="0.45">
      <c r="A113" t="str">
        <f t="shared" si="3"/>
        <v>125G</v>
      </c>
      <c r="B113">
        <v>125</v>
      </c>
      <c r="C113" t="s">
        <v>14</v>
      </c>
      <c r="D113">
        <v>10</v>
      </c>
      <c r="E113">
        <v>10.39</v>
      </c>
      <c r="F113" t="s">
        <v>23</v>
      </c>
      <c r="G113">
        <v>9.1999999999999993</v>
      </c>
      <c r="H113">
        <v>0.501</v>
      </c>
      <c r="I113">
        <v>9.6</v>
      </c>
      <c r="J113">
        <v>2E-3</v>
      </c>
      <c r="O113">
        <f t="shared" si="4"/>
        <v>0.499</v>
      </c>
      <c r="P113">
        <f t="shared" si="5"/>
        <v>1.0434782608695652</v>
      </c>
    </row>
    <row r="114" spans="1:17" x14ac:dyDescent="0.45">
      <c r="A114" t="str">
        <f t="shared" si="3"/>
        <v>8G</v>
      </c>
      <c r="B114">
        <v>8</v>
      </c>
      <c r="C114" t="s">
        <v>14</v>
      </c>
      <c r="D114">
        <v>10</v>
      </c>
      <c r="E114">
        <v>10.39</v>
      </c>
      <c r="F114" t="s">
        <v>15</v>
      </c>
      <c r="G114">
        <v>23.3</v>
      </c>
      <c r="H114">
        <v>0.16500000000000001</v>
      </c>
      <c r="I114">
        <v>8.4</v>
      </c>
      <c r="J114">
        <v>2E-3</v>
      </c>
      <c r="K114">
        <v>0.32100000000000001</v>
      </c>
      <c r="L114">
        <v>0.127</v>
      </c>
      <c r="M114">
        <v>4.391</v>
      </c>
      <c r="N114" t="s">
        <v>16</v>
      </c>
      <c r="O114">
        <f t="shared" si="4"/>
        <v>0.16300000000000001</v>
      </c>
      <c r="P114">
        <f t="shared" si="5"/>
        <v>0.36051502145922748</v>
      </c>
      <c r="Q114">
        <v>0</v>
      </c>
    </row>
    <row r="115" spans="1:17" x14ac:dyDescent="0.45">
      <c r="A115" t="str">
        <f t="shared" si="3"/>
        <v>8G</v>
      </c>
      <c r="B115">
        <v>8</v>
      </c>
      <c r="C115" t="s">
        <v>14</v>
      </c>
      <c r="D115">
        <v>10</v>
      </c>
      <c r="E115">
        <v>10.39</v>
      </c>
      <c r="F115" t="s">
        <v>21</v>
      </c>
      <c r="G115">
        <v>21.8</v>
      </c>
      <c r="H115">
        <v>0.249</v>
      </c>
      <c r="I115">
        <v>16.399999999999999</v>
      </c>
      <c r="J115">
        <v>0.01</v>
      </c>
      <c r="O115">
        <f t="shared" si="4"/>
        <v>0.23899999999999999</v>
      </c>
      <c r="P115">
        <f t="shared" si="5"/>
        <v>0.75229357798165131</v>
      </c>
    </row>
    <row r="116" spans="1:17" x14ac:dyDescent="0.45">
      <c r="A116" t="str">
        <f t="shared" si="3"/>
        <v>8G</v>
      </c>
      <c r="B116">
        <v>8</v>
      </c>
      <c r="C116" t="s">
        <v>14</v>
      </c>
      <c r="D116">
        <v>10</v>
      </c>
      <c r="E116">
        <v>10.39</v>
      </c>
      <c r="F116" t="s">
        <v>22</v>
      </c>
      <c r="G116">
        <v>23.3</v>
      </c>
      <c r="H116">
        <v>0.16500000000000001</v>
      </c>
      <c r="I116">
        <v>8.4</v>
      </c>
      <c r="J116">
        <v>2E-3</v>
      </c>
      <c r="O116">
        <f t="shared" si="4"/>
        <v>0.16300000000000001</v>
      </c>
      <c r="P116">
        <f t="shared" si="5"/>
        <v>0.36051502145922748</v>
      </c>
    </row>
    <row r="117" spans="1:17" x14ac:dyDescent="0.45">
      <c r="A117" t="str">
        <f t="shared" si="3"/>
        <v>8G</v>
      </c>
      <c r="B117">
        <v>8</v>
      </c>
      <c r="C117" t="s">
        <v>14</v>
      </c>
      <c r="D117">
        <v>10</v>
      </c>
      <c r="E117">
        <v>10.39</v>
      </c>
      <c r="F117" t="s">
        <v>23</v>
      </c>
      <c r="G117">
        <v>11</v>
      </c>
      <c r="H117">
        <v>0.39500000000000002</v>
      </c>
      <c r="I117">
        <v>11.45</v>
      </c>
      <c r="J117">
        <v>5.0000000000000001E-3</v>
      </c>
      <c r="O117">
        <f t="shared" si="4"/>
        <v>0.39</v>
      </c>
      <c r="P117">
        <f t="shared" si="5"/>
        <v>1.0409090909090908</v>
      </c>
    </row>
    <row r="118" spans="1:17" x14ac:dyDescent="0.45">
      <c r="A118" t="str">
        <f t="shared" si="3"/>
        <v>53G</v>
      </c>
      <c r="B118">
        <v>53</v>
      </c>
      <c r="C118" t="s">
        <v>14</v>
      </c>
      <c r="D118">
        <v>10</v>
      </c>
      <c r="E118">
        <v>10.39</v>
      </c>
      <c r="F118" t="s">
        <v>15</v>
      </c>
      <c r="G118">
        <v>22.4</v>
      </c>
      <c r="H118">
        <v>0.36</v>
      </c>
      <c r="I118">
        <v>17.367000000000001</v>
      </c>
      <c r="J118">
        <v>8.0000000000000002E-3</v>
      </c>
      <c r="K118">
        <v>0.32100000000000001</v>
      </c>
      <c r="L118">
        <v>0.22900000000000001</v>
      </c>
      <c r="M118">
        <v>8.9420000000000002</v>
      </c>
      <c r="N118" t="s">
        <v>16</v>
      </c>
      <c r="O118">
        <f t="shared" si="4"/>
        <v>0.35199999999999998</v>
      </c>
      <c r="P118">
        <f t="shared" si="5"/>
        <v>0.77531250000000007</v>
      </c>
      <c r="Q118">
        <v>0</v>
      </c>
    </row>
    <row r="119" spans="1:17" x14ac:dyDescent="0.45">
      <c r="A119" t="str">
        <f t="shared" si="3"/>
        <v>53G</v>
      </c>
      <c r="B119">
        <v>53</v>
      </c>
      <c r="C119" t="s">
        <v>14</v>
      </c>
      <c r="D119">
        <v>10</v>
      </c>
      <c r="E119">
        <v>10.39</v>
      </c>
      <c r="F119" t="s">
        <v>21</v>
      </c>
      <c r="G119">
        <v>22.3</v>
      </c>
      <c r="H119">
        <v>0.45</v>
      </c>
      <c r="I119">
        <v>23.85</v>
      </c>
      <c r="J119">
        <v>0.01</v>
      </c>
      <c r="O119">
        <f t="shared" si="4"/>
        <v>0.44</v>
      </c>
      <c r="P119">
        <f t="shared" si="5"/>
        <v>1.0695067264573992</v>
      </c>
    </row>
    <row r="120" spans="1:17" x14ac:dyDescent="0.45">
      <c r="A120" t="str">
        <f t="shared" si="3"/>
        <v>53G</v>
      </c>
      <c r="B120">
        <v>53</v>
      </c>
      <c r="C120" t="s">
        <v>14</v>
      </c>
      <c r="D120">
        <v>10</v>
      </c>
      <c r="E120">
        <v>10.39</v>
      </c>
      <c r="F120" t="s">
        <v>22</v>
      </c>
      <c r="G120">
        <v>22.4</v>
      </c>
      <c r="H120">
        <v>0.36</v>
      </c>
      <c r="I120">
        <v>17.367000000000001</v>
      </c>
      <c r="J120">
        <v>8.0000000000000002E-3</v>
      </c>
      <c r="O120">
        <f t="shared" si="4"/>
        <v>0.35199999999999998</v>
      </c>
      <c r="P120">
        <f t="shared" si="5"/>
        <v>0.77531250000000007</v>
      </c>
    </row>
    <row r="121" spans="1:17" x14ac:dyDescent="0.45">
      <c r="A121" t="str">
        <f t="shared" si="3"/>
        <v>53G</v>
      </c>
      <c r="B121">
        <v>53</v>
      </c>
      <c r="C121" t="s">
        <v>14</v>
      </c>
      <c r="D121">
        <v>10</v>
      </c>
      <c r="E121">
        <v>10.39</v>
      </c>
      <c r="F121" t="s">
        <v>23</v>
      </c>
      <c r="G121">
        <v>10.8</v>
      </c>
      <c r="H121">
        <v>0.52900000000000003</v>
      </c>
      <c r="I121">
        <v>13.382999999999999</v>
      </c>
      <c r="J121">
        <v>6.0000000000000001E-3</v>
      </c>
      <c r="O121">
        <f t="shared" si="4"/>
        <v>0.52300000000000002</v>
      </c>
      <c r="P121">
        <f t="shared" si="5"/>
        <v>1.2391666666666665</v>
      </c>
    </row>
    <row r="122" spans="1:17" x14ac:dyDescent="0.45">
      <c r="A122" t="str">
        <f t="shared" si="3"/>
        <v>30T</v>
      </c>
      <c r="B122">
        <v>30</v>
      </c>
      <c r="C122" t="s">
        <v>19</v>
      </c>
      <c r="D122">
        <v>10</v>
      </c>
      <c r="E122">
        <v>10.39</v>
      </c>
      <c r="F122" t="s">
        <v>15</v>
      </c>
      <c r="G122">
        <v>14</v>
      </c>
      <c r="H122">
        <v>0.25900000000000001</v>
      </c>
      <c r="I122">
        <v>9.6</v>
      </c>
      <c r="J122">
        <v>4.0000000000000001E-3</v>
      </c>
      <c r="K122">
        <v>0.38</v>
      </c>
      <c r="L122">
        <v>0.21199999999999999</v>
      </c>
      <c r="M122">
        <v>6.6340000000000003</v>
      </c>
      <c r="N122" t="s">
        <v>16</v>
      </c>
      <c r="O122">
        <f t="shared" si="4"/>
        <v>0.255</v>
      </c>
      <c r="P122">
        <f t="shared" si="5"/>
        <v>0.68571428571428572</v>
      </c>
      <c r="Q122">
        <v>0</v>
      </c>
    </row>
    <row r="123" spans="1:17" x14ac:dyDescent="0.45">
      <c r="A123" t="str">
        <f t="shared" si="3"/>
        <v>30T</v>
      </c>
      <c r="B123">
        <v>30</v>
      </c>
      <c r="C123" t="s">
        <v>19</v>
      </c>
      <c r="D123">
        <v>10</v>
      </c>
      <c r="E123">
        <v>10.39</v>
      </c>
      <c r="F123" t="s">
        <v>21</v>
      </c>
      <c r="G123">
        <v>13.2</v>
      </c>
      <c r="H123">
        <v>0.372</v>
      </c>
      <c r="I123">
        <v>15.95</v>
      </c>
      <c r="J123">
        <v>0.01</v>
      </c>
      <c r="O123">
        <f t="shared" si="4"/>
        <v>0.36199999999999999</v>
      </c>
      <c r="P123">
        <f t="shared" si="5"/>
        <v>1.2083333333333333</v>
      </c>
    </row>
    <row r="124" spans="1:17" x14ac:dyDescent="0.45">
      <c r="A124" t="str">
        <f t="shared" si="3"/>
        <v>30T</v>
      </c>
      <c r="B124">
        <v>30</v>
      </c>
      <c r="C124" t="s">
        <v>19</v>
      </c>
      <c r="D124">
        <v>10</v>
      </c>
      <c r="E124">
        <v>10.39</v>
      </c>
      <c r="F124" t="s">
        <v>22</v>
      </c>
      <c r="G124">
        <v>14</v>
      </c>
      <c r="H124">
        <v>0.25900000000000001</v>
      </c>
      <c r="I124">
        <v>9.6</v>
      </c>
      <c r="J124">
        <v>4.0000000000000001E-3</v>
      </c>
      <c r="O124">
        <f t="shared" si="4"/>
        <v>0.255</v>
      </c>
      <c r="P124">
        <f t="shared" si="5"/>
        <v>0.68571428571428572</v>
      </c>
    </row>
    <row r="125" spans="1:17" x14ac:dyDescent="0.45">
      <c r="A125" t="str">
        <f t="shared" si="3"/>
        <v>30T</v>
      </c>
      <c r="B125">
        <v>30</v>
      </c>
      <c r="C125" t="s">
        <v>19</v>
      </c>
      <c r="D125">
        <v>10</v>
      </c>
      <c r="E125">
        <v>10.39</v>
      </c>
      <c r="F125" t="s">
        <v>23</v>
      </c>
      <c r="G125">
        <v>6.3</v>
      </c>
      <c r="H125">
        <v>0.45500000000000002</v>
      </c>
      <c r="I125">
        <v>4.5170000000000003</v>
      </c>
      <c r="J125">
        <v>-2.1000000000000001E-2</v>
      </c>
      <c r="O125">
        <f t="shared" si="4"/>
        <v>0.47600000000000003</v>
      </c>
      <c r="P125">
        <f t="shared" si="5"/>
        <v>0.71698412698412706</v>
      </c>
    </row>
    <row r="126" spans="1:17" x14ac:dyDescent="0.45">
      <c r="A126" t="str">
        <f t="shared" si="3"/>
        <v>115G</v>
      </c>
      <c r="B126">
        <v>115</v>
      </c>
      <c r="C126" t="s">
        <v>14</v>
      </c>
      <c r="D126">
        <v>24</v>
      </c>
      <c r="E126">
        <v>24.26</v>
      </c>
      <c r="F126" t="s">
        <v>15</v>
      </c>
      <c r="G126">
        <v>17.2</v>
      </c>
      <c r="H126">
        <v>0.27700000000000002</v>
      </c>
      <c r="I126">
        <v>11.451000000000001</v>
      </c>
      <c r="J126">
        <v>8.9999999999999993E-3</v>
      </c>
      <c r="K126">
        <v>0.60799999999999998</v>
      </c>
      <c r="L126">
        <v>0.16600000000000001</v>
      </c>
      <c r="M126">
        <v>3.133</v>
      </c>
      <c r="N126" t="s">
        <v>17</v>
      </c>
      <c r="O126">
        <f t="shared" si="4"/>
        <v>0.26800000000000002</v>
      </c>
      <c r="P126">
        <f t="shared" si="5"/>
        <v>0.66575581395348848</v>
      </c>
      <c r="Q126">
        <v>1</v>
      </c>
    </row>
    <row r="127" spans="1:17" x14ac:dyDescent="0.45">
      <c r="A127" t="str">
        <f t="shared" si="3"/>
        <v>115G</v>
      </c>
      <c r="B127">
        <v>115</v>
      </c>
      <c r="C127" t="s">
        <v>14</v>
      </c>
      <c r="D127">
        <v>24</v>
      </c>
      <c r="E127">
        <v>24.26</v>
      </c>
      <c r="F127" t="s">
        <v>21</v>
      </c>
      <c r="G127">
        <v>17.2</v>
      </c>
      <c r="H127">
        <v>0.27700000000000002</v>
      </c>
      <c r="I127">
        <v>11.451000000000001</v>
      </c>
      <c r="J127">
        <v>8.9999999999999993E-3</v>
      </c>
      <c r="O127">
        <f t="shared" si="4"/>
        <v>0.26800000000000002</v>
      </c>
      <c r="P127">
        <f t="shared" si="5"/>
        <v>0.66575581395348848</v>
      </c>
    </row>
    <row r="128" spans="1:17" x14ac:dyDescent="0.45">
      <c r="A128" t="str">
        <f t="shared" si="3"/>
        <v>115G</v>
      </c>
      <c r="B128">
        <v>115</v>
      </c>
      <c r="C128" t="s">
        <v>14</v>
      </c>
      <c r="D128">
        <v>24</v>
      </c>
      <c r="E128">
        <v>24.26</v>
      </c>
      <c r="F128" t="s">
        <v>22</v>
      </c>
      <c r="P128" t="e">
        <f t="shared" si="5"/>
        <v>#DIV/0!</v>
      </c>
    </row>
    <row r="129" spans="1:17" x14ac:dyDescent="0.45">
      <c r="A129" t="str">
        <f t="shared" si="3"/>
        <v>115G</v>
      </c>
      <c r="B129">
        <v>115</v>
      </c>
      <c r="C129" t="s">
        <v>14</v>
      </c>
      <c r="D129">
        <v>24</v>
      </c>
      <c r="E129">
        <v>24.26</v>
      </c>
      <c r="F129" t="s">
        <v>23</v>
      </c>
      <c r="G129">
        <v>7.9</v>
      </c>
      <c r="H129">
        <v>0.63100000000000001</v>
      </c>
      <c r="I129">
        <v>6.5839999999999996</v>
      </c>
      <c r="J129">
        <v>3.0000000000000001E-3</v>
      </c>
      <c r="O129">
        <f t="shared" si="4"/>
        <v>0.628</v>
      </c>
      <c r="P129">
        <f t="shared" si="5"/>
        <v>0.8334177215189873</v>
      </c>
    </row>
    <row r="130" spans="1:17" x14ac:dyDescent="0.45">
      <c r="A130" t="str">
        <f t="shared" si="3"/>
        <v>109G</v>
      </c>
      <c r="B130">
        <v>109</v>
      </c>
      <c r="C130" t="s">
        <v>14</v>
      </c>
      <c r="D130">
        <v>24</v>
      </c>
      <c r="E130">
        <v>24.26</v>
      </c>
      <c r="F130" t="s">
        <v>15</v>
      </c>
      <c r="G130">
        <v>16</v>
      </c>
      <c r="H130">
        <v>0.191</v>
      </c>
      <c r="I130">
        <v>12.266</v>
      </c>
      <c r="J130">
        <v>8.9999999999999993E-3</v>
      </c>
      <c r="K130">
        <v>0.23100000000000001</v>
      </c>
      <c r="L130">
        <v>0.123</v>
      </c>
      <c r="M130">
        <v>6.5750000000000002</v>
      </c>
      <c r="N130" t="s">
        <v>17</v>
      </c>
      <c r="O130">
        <f t="shared" si="4"/>
        <v>0.182</v>
      </c>
      <c r="P130">
        <f t="shared" si="5"/>
        <v>0.766625</v>
      </c>
      <c r="Q130">
        <v>1</v>
      </c>
    </row>
    <row r="131" spans="1:17" x14ac:dyDescent="0.45">
      <c r="A131" t="str">
        <f t="shared" ref="A131:A194" si="6">CONCATENATE(B131,C131)</f>
        <v>109G</v>
      </c>
      <c r="B131">
        <v>109</v>
      </c>
      <c r="C131" t="s">
        <v>14</v>
      </c>
      <c r="D131">
        <v>24</v>
      </c>
      <c r="E131">
        <v>24.26</v>
      </c>
      <c r="F131" t="s">
        <v>21</v>
      </c>
      <c r="G131">
        <v>16</v>
      </c>
      <c r="H131">
        <v>0.191</v>
      </c>
      <c r="I131">
        <v>12.266</v>
      </c>
      <c r="J131">
        <v>8.9999999999999993E-3</v>
      </c>
      <c r="O131">
        <f t="shared" ref="O131:O194" si="7">H131-J131</f>
        <v>0.182</v>
      </c>
      <c r="P131">
        <f t="shared" ref="P131:P194" si="8">I131/G131</f>
        <v>0.766625</v>
      </c>
    </row>
    <row r="132" spans="1:17" x14ac:dyDescent="0.45">
      <c r="A132" t="str">
        <f t="shared" si="6"/>
        <v>109G</v>
      </c>
      <c r="B132">
        <v>109</v>
      </c>
      <c r="C132" t="s">
        <v>14</v>
      </c>
      <c r="D132">
        <v>24</v>
      </c>
      <c r="E132">
        <v>24.26</v>
      </c>
      <c r="F132" t="s">
        <v>22</v>
      </c>
      <c r="G132">
        <v>7.5</v>
      </c>
      <c r="H132">
        <v>0.2</v>
      </c>
      <c r="I132">
        <v>3.65</v>
      </c>
      <c r="J132">
        <v>-1E-3</v>
      </c>
      <c r="O132">
        <f t="shared" si="7"/>
        <v>0.20100000000000001</v>
      </c>
      <c r="P132">
        <f t="shared" si="8"/>
        <v>0.48666666666666664</v>
      </c>
    </row>
    <row r="133" spans="1:17" x14ac:dyDescent="0.45">
      <c r="A133" t="str">
        <f t="shared" si="6"/>
        <v>109G</v>
      </c>
      <c r="B133">
        <v>109</v>
      </c>
      <c r="C133" t="s">
        <v>14</v>
      </c>
      <c r="D133">
        <v>24</v>
      </c>
      <c r="E133">
        <v>24.26</v>
      </c>
      <c r="F133" t="s">
        <v>23</v>
      </c>
      <c r="G133">
        <v>6.8</v>
      </c>
      <c r="H133">
        <v>0.317</v>
      </c>
      <c r="I133">
        <v>5.5839999999999996</v>
      </c>
      <c r="J133">
        <v>0</v>
      </c>
      <c r="O133">
        <f t="shared" si="7"/>
        <v>0.317</v>
      </c>
      <c r="P133">
        <f t="shared" si="8"/>
        <v>0.82117647058823529</v>
      </c>
    </row>
    <row r="134" spans="1:17" x14ac:dyDescent="0.45">
      <c r="A134" t="str">
        <f t="shared" si="6"/>
        <v>26G</v>
      </c>
      <c r="B134">
        <v>26</v>
      </c>
      <c r="C134" t="s">
        <v>14</v>
      </c>
      <c r="D134">
        <v>24</v>
      </c>
      <c r="E134">
        <v>24.26</v>
      </c>
      <c r="F134" t="s">
        <v>15</v>
      </c>
      <c r="G134">
        <v>19.600000000000001</v>
      </c>
      <c r="H134">
        <v>0.28799999999999998</v>
      </c>
      <c r="I134">
        <v>12.117000000000001</v>
      </c>
      <c r="J134">
        <v>-2E-3</v>
      </c>
      <c r="K134">
        <v>0.52800000000000002</v>
      </c>
      <c r="L134">
        <v>0.16700000000000001</v>
      </c>
      <c r="M134">
        <v>3.7749999999999999</v>
      </c>
      <c r="N134" t="s">
        <v>17</v>
      </c>
      <c r="O134">
        <f t="shared" si="7"/>
        <v>0.28999999999999998</v>
      </c>
      <c r="P134">
        <f t="shared" si="8"/>
        <v>0.61821428571428572</v>
      </c>
      <c r="Q134">
        <v>1</v>
      </c>
    </row>
    <row r="135" spans="1:17" x14ac:dyDescent="0.45">
      <c r="A135" t="str">
        <f t="shared" si="6"/>
        <v>26G</v>
      </c>
      <c r="B135">
        <v>26</v>
      </c>
      <c r="C135" t="s">
        <v>14</v>
      </c>
      <c r="D135">
        <v>24</v>
      </c>
      <c r="E135">
        <v>24.26</v>
      </c>
      <c r="F135" t="s">
        <v>21</v>
      </c>
      <c r="G135">
        <v>19.600000000000001</v>
      </c>
      <c r="H135">
        <v>0.28799999999999998</v>
      </c>
      <c r="I135">
        <v>12.117000000000001</v>
      </c>
      <c r="J135">
        <v>-2E-3</v>
      </c>
      <c r="O135">
        <f t="shared" si="7"/>
        <v>0.28999999999999998</v>
      </c>
      <c r="P135">
        <f t="shared" si="8"/>
        <v>0.61821428571428572</v>
      </c>
    </row>
    <row r="136" spans="1:17" x14ac:dyDescent="0.45">
      <c r="A136" t="str">
        <f t="shared" si="6"/>
        <v>26G</v>
      </c>
      <c r="B136">
        <v>26</v>
      </c>
      <c r="C136" t="s">
        <v>14</v>
      </c>
      <c r="D136">
        <v>24</v>
      </c>
      <c r="E136">
        <v>24.26</v>
      </c>
      <c r="F136" t="s">
        <v>22</v>
      </c>
      <c r="G136">
        <v>3.8</v>
      </c>
      <c r="H136">
        <v>0.34200000000000003</v>
      </c>
      <c r="I136">
        <v>1.9339999999999999</v>
      </c>
      <c r="J136">
        <v>-1.0999999999999999E-2</v>
      </c>
      <c r="O136">
        <f t="shared" si="7"/>
        <v>0.35300000000000004</v>
      </c>
      <c r="P136">
        <f t="shared" si="8"/>
        <v>0.50894736842105259</v>
      </c>
    </row>
    <row r="137" spans="1:17" x14ac:dyDescent="0.45">
      <c r="A137" t="str">
        <f t="shared" si="6"/>
        <v>26G</v>
      </c>
      <c r="B137">
        <v>26</v>
      </c>
      <c r="C137" t="s">
        <v>14</v>
      </c>
      <c r="D137">
        <v>24</v>
      </c>
      <c r="E137">
        <v>24.26</v>
      </c>
      <c r="F137" t="s">
        <v>23</v>
      </c>
      <c r="G137">
        <v>7.7</v>
      </c>
      <c r="H137">
        <v>0.35299999999999998</v>
      </c>
      <c r="I137">
        <v>4.8339999999999996</v>
      </c>
      <c r="J137">
        <v>3.0000000000000001E-3</v>
      </c>
      <c r="O137">
        <f t="shared" si="7"/>
        <v>0.35</v>
      </c>
      <c r="P137">
        <f t="shared" si="8"/>
        <v>0.62779220779220768</v>
      </c>
    </row>
    <row r="138" spans="1:17" x14ac:dyDescent="0.45">
      <c r="A138" t="str">
        <f t="shared" si="6"/>
        <v>123G</v>
      </c>
      <c r="B138">
        <v>123</v>
      </c>
      <c r="C138" t="s">
        <v>14</v>
      </c>
      <c r="D138">
        <v>24</v>
      </c>
      <c r="E138">
        <v>24.26</v>
      </c>
      <c r="F138" t="s">
        <v>15</v>
      </c>
      <c r="G138">
        <v>20.7</v>
      </c>
      <c r="H138">
        <v>9.0999999999999998E-2</v>
      </c>
      <c r="I138">
        <v>8.6989999999999998</v>
      </c>
      <c r="J138">
        <v>5.0000000000000001E-3</v>
      </c>
      <c r="K138">
        <v>0.14899999999999999</v>
      </c>
      <c r="L138">
        <v>7.5999999999999998E-2</v>
      </c>
      <c r="M138">
        <v>6.5330000000000004</v>
      </c>
      <c r="N138" t="s">
        <v>17</v>
      </c>
      <c r="O138">
        <f t="shared" si="7"/>
        <v>8.5999999999999993E-2</v>
      </c>
      <c r="P138">
        <f t="shared" si="8"/>
        <v>0.42024154589371981</v>
      </c>
      <c r="Q138">
        <v>1</v>
      </c>
    </row>
    <row r="139" spans="1:17" x14ac:dyDescent="0.45">
      <c r="A139" t="str">
        <f t="shared" si="6"/>
        <v>123G</v>
      </c>
      <c r="B139">
        <v>123</v>
      </c>
      <c r="C139" t="s">
        <v>14</v>
      </c>
      <c r="D139">
        <v>24</v>
      </c>
      <c r="E139">
        <v>24.26</v>
      </c>
      <c r="F139" t="s">
        <v>21</v>
      </c>
      <c r="G139">
        <v>20.7</v>
      </c>
      <c r="H139">
        <v>9.0999999999999998E-2</v>
      </c>
      <c r="I139">
        <v>8.6989999999999998</v>
      </c>
      <c r="J139">
        <v>5.0000000000000001E-3</v>
      </c>
      <c r="O139">
        <f t="shared" si="7"/>
        <v>8.5999999999999993E-2</v>
      </c>
      <c r="P139">
        <f t="shared" si="8"/>
        <v>0.42024154589371981</v>
      </c>
    </row>
    <row r="140" spans="1:17" x14ac:dyDescent="0.45">
      <c r="A140" t="str">
        <f t="shared" si="6"/>
        <v>123G</v>
      </c>
      <c r="B140">
        <v>123</v>
      </c>
      <c r="C140" t="s">
        <v>14</v>
      </c>
      <c r="D140">
        <v>24</v>
      </c>
      <c r="E140">
        <v>24.26</v>
      </c>
      <c r="F140" t="s">
        <v>22</v>
      </c>
      <c r="P140" t="e">
        <f t="shared" si="8"/>
        <v>#DIV/0!</v>
      </c>
    </row>
    <row r="141" spans="1:17" x14ac:dyDescent="0.45">
      <c r="A141" t="str">
        <f t="shared" si="6"/>
        <v>123G</v>
      </c>
      <c r="B141">
        <v>123</v>
      </c>
      <c r="C141" t="s">
        <v>14</v>
      </c>
      <c r="D141">
        <v>24</v>
      </c>
      <c r="E141">
        <v>24.26</v>
      </c>
      <c r="F141" t="s">
        <v>23</v>
      </c>
      <c r="G141">
        <v>10.7</v>
      </c>
      <c r="H141">
        <v>0.19700000000000001</v>
      </c>
      <c r="I141">
        <v>6.75</v>
      </c>
      <c r="J141">
        <v>2E-3</v>
      </c>
      <c r="O141">
        <f t="shared" si="7"/>
        <v>0.19500000000000001</v>
      </c>
      <c r="P141">
        <f t="shared" si="8"/>
        <v>0.63084112149532712</v>
      </c>
    </row>
    <row r="142" spans="1:17" x14ac:dyDescent="0.45">
      <c r="A142" t="str">
        <f t="shared" si="6"/>
        <v>41T</v>
      </c>
      <c r="B142">
        <v>41</v>
      </c>
      <c r="C142" t="s">
        <v>19</v>
      </c>
      <c r="D142">
        <v>24</v>
      </c>
      <c r="E142">
        <v>24.26</v>
      </c>
      <c r="F142" t="s">
        <v>15</v>
      </c>
      <c r="G142">
        <v>34.5</v>
      </c>
      <c r="H142">
        <v>4.3999999999999997E-2</v>
      </c>
      <c r="I142">
        <v>4.75</v>
      </c>
      <c r="J142">
        <v>1E-3</v>
      </c>
      <c r="N142" t="s">
        <v>17</v>
      </c>
      <c r="O142">
        <f t="shared" si="7"/>
        <v>4.2999999999999997E-2</v>
      </c>
      <c r="P142">
        <f t="shared" si="8"/>
        <v>0.13768115942028986</v>
      </c>
      <c r="Q142">
        <v>1</v>
      </c>
    </row>
    <row r="143" spans="1:17" ht="15.75" x14ac:dyDescent="0.5">
      <c r="A143" t="str">
        <f t="shared" si="6"/>
        <v>41T</v>
      </c>
      <c r="B143">
        <v>41</v>
      </c>
      <c r="C143" t="s">
        <v>19</v>
      </c>
      <c r="D143">
        <v>24</v>
      </c>
      <c r="E143">
        <v>24.26</v>
      </c>
      <c r="F143" t="s">
        <v>21</v>
      </c>
      <c r="G143" s="1">
        <v>34.5</v>
      </c>
      <c r="H143" s="1">
        <v>4.3999999999999997E-2</v>
      </c>
      <c r="I143" s="1">
        <v>4.75</v>
      </c>
      <c r="J143" s="1">
        <v>1E-3</v>
      </c>
      <c r="O143">
        <f t="shared" si="7"/>
        <v>4.2999999999999997E-2</v>
      </c>
      <c r="P143">
        <f t="shared" si="8"/>
        <v>0.13768115942028986</v>
      </c>
    </row>
    <row r="144" spans="1:17" x14ac:dyDescent="0.45">
      <c r="A144" t="str">
        <f t="shared" si="6"/>
        <v>41T</v>
      </c>
      <c r="B144">
        <v>41</v>
      </c>
      <c r="C144" t="s">
        <v>19</v>
      </c>
      <c r="D144">
        <v>24</v>
      </c>
      <c r="E144">
        <v>24.26</v>
      </c>
      <c r="F144" t="s">
        <v>22</v>
      </c>
      <c r="G144">
        <v>8</v>
      </c>
      <c r="H144">
        <v>0.109</v>
      </c>
      <c r="I144">
        <v>3.0830000000000002</v>
      </c>
      <c r="J144">
        <v>-1E-3</v>
      </c>
      <c r="L144">
        <v>7.0999999999999994E-2</v>
      </c>
      <c r="M144">
        <v>1.55</v>
      </c>
      <c r="O144">
        <f t="shared" si="7"/>
        <v>0.11</v>
      </c>
      <c r="P144">
        <f t="shared" si="8"/>
        <v>0.38537500000000002</v>
      </c>
    </row>
    <row r="145" spans="1:17" x14ac:dyDescent="0.45">
      <c r="A145" t="str">
        <f t="shared" si="6"/>
        <v>41T</v>
      </c>
      <c r="B145">
        <v>41</v>
      </c>
      <c r="C145" t="s">
        <v>19</v>
      </c>
      <c r="D145">
        <v>24</v>
      </c>
      <c r="E145">
        <v>24.26</v>
      </c>
      <c r="F145" t="s">
        <v>23</v>
      </c>
      <c r="G145">
        <v>3.6</v>
      </c>
      <c r="H145">
        <v>0.11700000000000001</v>
      </c>
      <c r="I145">
        <v>1.4990000000000001</v>
      </c>
      <c r="J145">
        <v>-6.0000000000000001E-3</v>
      </c>
      <c r="O145">
        <f t="shared" si="7"/>
        <v>0.12300000000000001</v>
      </c>
      <c r="P145">
        <f t="shared" si="8"/>
        <v>0.41638888888888892</v>
      </c>
    </row>
    <row r="146" spans="1:17" x14ac:dyDescent="0.45">
      <c r="A146" t="str">
        <f t="shared" si="6"/>
        <v>38T</v>
      </c>
      <c r="B146">
        <v>38</v>
      </c>
      <c r="C146" t="s">
        <v>19</v>
      </c>
      <c r="D146">
        <v>24</v>
      </c>
      <c r="E146">
        <v>24.26</v>
      </c>
      <c r="F146" t="s">
        <v>15</v>
      </c>
      <c r="G146">
        <v>26</v>
      </c>
      <c r="H146">
        <v>3.1E-2</v>
      </c>
      <c r="I146">
        <v>3.5670000000000002</v>
      </c>
      <c r="J146">
        <v>1E-3</v>
      </c>
      <c r="K146">
        <v>9.2999999999999999E-2</v>
      </c>
      <c r="N146" t="s">
        <v>16</v>
      </c>
      <c r="O146">
        <f t="shared" si="7"/>
        <v>0.03</v>
      </c>
      <c r="P146">
        <f t="shared" si="8"/>
        <v>0.1371923076923077</v>
      </c>
      <c r="Q146">
        <v>0</v>
      </c>
    </row>
    <row r="147" spans="1:17" x14ac:dyDescent="0.45">
      <c r="A147" t="str">
        <f t="shared" si="6"/>
        <v>38T</v>
      </c>
      <c r="B147">
        <v>38</v>
      </c>
      <c r="C147" t="s">
        <v>19</v>
      </c>
      <c r="D147">
        <v>24</v>
      </c>
      <c r="E147">
        <v>24.26</v>
      </c>
      <c r="F147" t="s">
        <v>21</v>
      </c>
      <c r="G147">
        <v>23.4</v>
      </c>
      <c r="H147">
        <v>9.7000000000000003E-2</v>
      </c>
      <c r="I147">
        <v>11.167</v>
      </c>
      <c r="J147">
        <v>7.0000000000000001E-3</v>
      </c>
      <c r="O147">
        <f t="shared" si="7"/>
        <v>0.09</v>
      </c>
      <c r="P147">
        <f t="shared" si="8"/>
        <v>0.47722222222222227</v>
      </c>
    </row>
    <row r="148" spans="1:17" x14ac:dyDescent="0.45">
      <c r="A148" t="str">
        <f t="shared" si="6"/>
        <v>38T</v>
      </c>
      <c r="B148">
        <v>38</v>
      </c>
      <c r="C148" t="s">
        <v>19</v>
      </c>
      <c r="D148">
        <v>24</v>
      </c>
      <c r="E148">
        <v>24.26</v>
      </c>
      <c r="F148" t="s">
        <v>22</v>
      </c>
      <c r="G148">
        <v>26</v>
      </c>
      <c r="H148">
        <v>3.1E-2</v>
      </c>
      <c r="I148">
        <v>3.5670000000000002</v>
      </c>
      <c r="J148">
        <v>1E-3</v>
      </c>
      <c r="O148">
        <f t="shared" si="7"/>
        <v>0.03</v>
      </c>
      <c r="P148">
        <f t="shared" si="8"/>
        <v>0.1371923076923077</v>
      </c>
    </row>
    <row r="149" spans="1:17" x14ac:dyDescent="0.45">
      <c r="A149" t="str">
        <f t="shared" si="6"/>
        <v>38T</v>
      </c>
      <c r="B149">
        <v>38</v>
      </c>
      <c r="C149" t="s">
        <v>19</v>
      </c>
      <c r="D149">
        <v>24</v>
      </c>
      <c r="E149">
        <v>24.26</v>
      </c>
      <c r="F149" t="s">
        <v>23</v>
      </c>
      <c r="G149">
        <v>7.2</v>
      </c>
      <c r="H149">
        <v>0.10199999999999999</v>
      </c>
      <c r="I149">
        <v>4.1159999999999997</v>
      </c>
      <c r="J149">
        <v>4.0000000000000001E-3</v>
      </c>
      <c r="O149">
        <f t="shared" si="7"/>
        <v>9.799999999999999E-2</v>
      </c>
      <c r="P149">
        <f t="shared" si="8"/>
        <v>0.57166666666666666</v>
      </c>
    </row>
    <row r="150" spans="1:17" x14ac:dyDescent="0.45">
      <c r="A150" t="str">
        <f t="shared" si="6"/>
        <v>86T</v>
      </c>
      <c r="B150">
        <v>86</v>
      </c>
      <c r="C150" t="s">
        <v>19</v>
      </c>
      <c r="D150">
        <v>24</v>
      </c>
      <c r="E150">
        <v>24.26</v>
      </c>
      <c r="F150" t="s">
        <v>15</v>
      </c>
      <c r="G150">
        <v>16.399999999999999</v>
      </c>
      <c r="H150">
        <v>7.4999999999999997E-2</v>
      </c>
      <c r="I150">
        <v>4.734</v>
      </c>
      <c r="J150">
        <v>3.0000000000000001E-3</v>
      </c>
      <c r="K150">
        <v>0.18</v>
      </c>
      <c r="N150" t="s">
        <v>17</v>
      </c>
      <c r="O150">
        <f t="shared" si="7"/>
        <v>7.1999999999999995E-2</v>
      </c>
      <c r="P150">
        <f t="shared" si="8"/>
        <v>0.28865853658536589</v>
      </c>
      <c r="Q150">
        <v>1</v>
      </c>
    </row>
    <row r="151" spans="1:17" x14ac:dyDescent="0.45">
      <c r="A151" t="str">
        <f t="shared" si="6"/>
        <v>86T</v>
      </c>
      <c r="B151">
        <v>86</v>
      </c>
      <c r="C151" t="s">
        <v>19</v>
      </c>
      <c r="D151">
        <v>24</v>
      </c>
      <c r="E151">
        <v>24.26</v>
      </c>
      <c r="F151" t="s">
        <v>21</v>
      </c>
      <c r="G151">
        <v>16.399999999999999</v>
      </c>
      <c r="H151">
        <v>7.4999999999999997E-2</v>
      </c>
      <c r="I151">
        <v>4.734</v>
      </c>
      <c r="J151">
        <v>3.0000000000000001E-3</v>
      </c>
      <c r="O151">
        <f t="shared" si="7"/>
        <v>7.1999999999999995E-2</v>
      </c>
      <c r="P151">
        <f t="shared" si="8"/>
        <v>0.28865853658536589</v>
      </c>
    </row>
    <row r="152" spans="1:17" x14ac:dyDescent="0.45">
      <c r="A152" t="str">
        <f t="shared" si="6"/>
        <v>86T</v>
      </c>
      <c r="B152">
        <v>86</v>
      </c>
      <c r="C152" t="s">
        <v>19</v>
      </c>
      <c r="D152">
        <v>24</v>
      </c>
      <c r="E152">
        <v>24.26</v>
      </c>
      <c r="F152" t="s">
        <v>22</v>
      </c>
      <c r="G152">
        <v>7.7</v>
      </c>
      <c r="H152">
        <v>0.107</v>
      </c>
      <c r="I152">
        <v>2.6</v>
      </c>
      <c r="J152">
        <v>3.0000000000000001E-3</v>
      </c>
      <c r="L152">
        <v>9.0999999999999998E-2</v>
      </c>
      <c r="M152">
        <v>1.93</v>
      </c>
      <c r="O152">
        <f t="shared" si="7"/>
        <v>0.104</v>
      </c>
      <c r="P152">
        <f t="shared" si="8"/>
        <v>0.33766233766233766</v>
      </c>
    </row>
    <row r="153" spans="1:17" x14ac:dyDescent="0.45">
      <c r="A153" t="str">
        <f t="shared" si="6"/>
        <v>86T</v>
      </c>
      <c r="B153">
        <v>86</v>
      </c>
      <c r="C153" t="s">
        <v>19</v>
      </c>
      <c r="D153">
        <v>24</v>
      </c>
      <c r="E153">
        <v>24.26</v>
      </c>
      <c r="F153" t="s">
        <v>23</v>
      </c>
      <c r="G153">
        <v>5</v>
      </c>
      <c r="H153">
        <v>0.11799999999999999</v>
      </c>
      <c r="I153">
        <v>2</v>
      </c>
      <c r="J153">
        <v>-4.0000000000000001E-3</v>
      </c>
      <c r="O153">
        <f t="shared" si="7"/>
        <v>0.122</v>
      </c>
      <c r="P153">
        <f t="shared" si="8"/>
        <v>0.4</v>
      </c>
    </row>
    <row r="154" spans="1:17" x14ac:dyDescent="0.45">
      <c r="A154" t="str">
        <f t="shared" si="6"/>
        <v>9G</v>
      </c>
      <c r="B154">
        <v>9</v>
      </c>
      <c r="C154" t="s">
        <v>14</v>
      </c>
      <c r="D154">
        <v>24</v>
      </c>
      <c r="E154">
        <v>24.26</v>
      </c>
      <c r="F154" t="s">
        <v>15</v>
      </c>
      <c r="G154">
        <v>23</v>
      </c>
      <c r="H154">
        <v>0.54600000000000004</v>
      </c>
      <c r="I154">
        <v>23.216999999999999</v>
      </c>
      <c r="J154">
        <v>6.0000000000000001E-3</v>
      </c>
      <c r="L154">
        <v>0.16500000000000001</v>
      </c>
      <c r="M154">
        <v>4.55</v>
      </c>
      <c r="N154" t="s">
        <v>17</v>
      </c>
      <c r="O154">
        <f t="shared" si="7"/>
        <v>0.54</v>
      </c>
      <c r="P154">
        <f t="shared" si="8"/>
        <v>1.0094347826086956</v>
      </c>
      <c r="Q154">
        <v>1</v>
      </c>
    </row>
    <row r="155" spans="1:17" x14ac:dyDescent="0.45">
      <c r="A155" t="str">
        <f t="shared" si="6"/>
        <v>9G</v>
      </c>
      <c r="B155">
        <v>9</v>
      </c>
      <c r="C155" t="s">
        <v>14</v>
      </c>
      <c r="D155">
        <v>24</v>
      </c>
      <c r="E155">
        <v>24.26</v>
      </c>
      <c r="F155" t="s">
        <v>21</v>
      </c>
      <c r="G155">
        <v>23</v>
      </c>
      <c r="H155">
        <v>0.54600000000000004</v>
      </c>
      <c r="I155">
        <v>23.216999999999999</v>
      </c>
      <c r="J155">
        <v>6.0000000000000001E-3</v>
      </c>
      <c r="O155">
        <f t="shared" si="7"/>
        <v>0.54</v>
      </c>
      <c r="P155">
        <f t="shared" si="8"/>
        <v>1.0094347826086956</v>
      </c>
    </row>
    <row r="156" spans="1:17" x14ac:dyDescent="0.45">
      <c r="A156" t="str">
        <f t="shared" si="6"/>
        <v>9G</v>
      </c>
      <c r="B156">
        <v>9</v>
      </c>
      <c r="C156" t="s">
        <v>14</v>
      </c>
      <c r="D156">
        <v>24</v>
      </c>
      <c r="E156">
        <v>24.26</v>
      </c>
      <c r="F156" t="s">
        <v>22</v>
      </c>
      <c r="G156">
        <v>11.7</v>
      </c>
      <c r="H156">
        <v>0.70599999999999996</v>
      </c>
      <c r="I156">
        <v>10.117000000000001</v>
      </c>
      <c r="J156">
        <v>4.0000000000000001E-3</v>
      </c>
      <c r="O156">
        <f t="shared" si="7"/>
        <v>0.70199999999999996</v>
      </c>
      <c r="P156">
        <f t="shared" si="8"/>
        <v>0.86470085470085478</v>
      </c>
    </row>
    <row r="157" spans="1:17" x14ac:dyDescent="0.45">
      <c r="A157" t="str">
        <f t="shared" si="6"/>
        <v>9G</v>
      </c>
      <c r="B157">
        <v>9</v>
      </c>
      <c r="C157" t="s">
        <v>14</v>
      </c>
      <c r="D157">
        <v>24</v>
      </c>
      <c r="E157">
        <v>24.26</v>
      </c>
      <c r="F157" t="s">
        <v>23</v>
      </c>
      <c r="G157">
        <v>10</v>
      </c>
      <c r="H157">
        <v>0.69199999999999995</v>
      </c>
      <c r="I157">
        <v>8.9990000000000006</v>
      </c>
      <c r="J157">
        <v>7.0000000000000001E-3</v>
      </c>
      <c r="O157">
        <f t="shared" si="7"/>
        <v>0.68499999999999994</v>
      </c>
      <c r="P157">
        <f t="shared" si="8"/>
        <v>0.89990000000000003</v>
      </c>
    </row>
    <row r="158" spans="1:17" x14ac:dyDescent="0.45">
      <c r="A158" t="str">
        <f t="shared" si="6"/>
        <v>79G</v>
      </c>
      <c r="B158">
        <v>79</v>
      </c>
      <c r="C158" t="s">
        <v>14</v>
      </c>
      <c r="D158">
        <v>24</v>
      </c>
      <c r="E158">
        <v>24.26</v>
      </c>
      <c r="F158" t="s">
        <v>15</v>
      </c>
      <c r="G158">
        <v>18.899999999999999</v>
      </c>
      <c r="H158">
        <v>0.21299999999999999</v>
      </c>
      <c r="I158">
        <v>15.75</v>
      </c>
      <c r="J158">
        <v>4.0000000000000001E-3</v>
      </c>
      <c r="K158">
        <v>0.32600000000000001</v>
      </c>
      <c r="L158">
        <v>0.127</v>
      </c>
      <c r="M158">
        <v>4.8579999999999997</v>
      </c>
      <c r="N158" t="s">
        <v>17</v>
      </c>
      <c r="O158">
        <f t="shared" si="7"/>
        <v>0.20899999999999999</v>
      </c>
      <c r="P158">
        <f t="shared" si="8"/>
        <v>0.83333333333333337</v>
      </c>
      <c r="Q158">
        <v>1</v>
      </c>
    </row>
    <row r="159" spans="1:17" x14ac:dyDescent="0.45">
      <c r="A159" t="str">
        <f t="shared" si="6"/>
        <v>79G</v>
      </c>
      <c r="B159">
        <v>79</v>
      </c>
      <c r="C159" t="s">
        <v>14</v>
      </c>
      <c r="D159">
        <v>24</v>
      </c>
      <c r="E159">
        <v>24.26</v>
      </c>
      <c r="F159" t="s">
        <v>21</v>
      </c>
      <c r="G159">
        <v>18.899999999999999</v>
      </c>
      <c r="H159">
        <v>0.21299999999999999</v>
      </c>
      <c r="I159">
        <v>15.75</v>
      </c>
      <c r="J159">
        <v>4.0000000000000001E-3</v>
      </c>
      <c r="O159">
        <f t="shared" si="7"/>
        <v>0.20899999999999999</v>
      </c>
      <c r="P159">
        <f t="shared" si="8"/>
        <v>0.83333333333333337</v>
      </c>
    </row>
    <row r="160" spans="1:17" x14ac:dyDescent="0.45">
      <c r="A160" t="str">
        <f t="shared" si="6"/>
        <v>79G</v>
      </c>
      <c r="B160">
        <v>79</v>
      </c>
      <c r="C160" t="s">
        <v>14</v>
      </c>
      <c r="D160">
        <v>24</v>
      </c>
      <c r="E160">
        <v>24.26</v>
      </c>
      <c r="F160" t="s">
        <v>22</v>
      </c>
      <c r="P160" t="e">
        <f t="shared" si="8"/>
        <v>#DIV/0!</v>
      </c>
    </row>
    <row r="161" spans="1:17" x14ac:dyDescent="0.45">
      <c r="A161" t="str">
        <f t="shared" si="6"/>
        <v>79G</v>
      </c>
      <c r="B161">
        <v>79</v>
      </c>
      <c r="C161" t="s">
        <v>14</v>
      </c>
      <c r="D161">
        <v>24</v>
      </c>
      <c r="E161">
        <v>24.26</v>
      </c>
      <c r="F161" t="s">
        <v>23</v>
      </c>
      <c r="G161">
        <v>10.5</v>
      </c>
      <c r="H161">
        <v>0.32300000000000001</v>
      </c>
      <c r="I161">
        <v>7.5170000000000003</v>
      </c>
      <c r="J161">
        <v>4.0000000000000001E-3</v>
      </c>
      <c r="O161">
        <f t="shared" si="7"/>
        <v>0.31900000000000001</v>
      </c>
      <c r="P161">
        <f t="shared" si="8"/>
        <v>0.71590476190476193</v>
      </c>
    </row>
    <row r="162" spans="1:17" x14ac:dyDescent="0.45">
      <c r="A162" t="str">
        <f t="shared" si="6"/>
        <v>17G</v>
      </c>
      <c r="B162">
        <v>17</v>
      </c>
      <c r="C162" t="s">
        <v>14</v>
      </c>
      <c r="D162">
        <v>24</v>
      </c>
      <c r="E162">
        <v>24.26</v>
      </c>
      <c r="F162" t="s">
        <v>15</v>
      </c>
      <c r="G162">
        <v>18</v>
      </c>
      <c r="H162">
        <v>0.33200000000000002</v>
      </c>
      <c r="I162">
        <v>12.132999999999999</v>
      </c>
      <c r="J162">
        <v>6.0000000000000001E-3</v>
      </c>
      <c r="K162">
        <v>0.441</v>
      </c>
      <c r="L162">
        <v>0.16300000000000001</v>
      </c>
      <c r="M162">
        <v>4.5759999999999996</v>
      </c>
      <c r="N162" t="s">
        <v>18</v>
      </c>
      <c r="O162">
        <f t="shared" si="7"/>
        <v>0.32600000000000001</v>
      </c>
      <c r="P162">
        <f t="shared" si="8"/>
        <v>0.67405555555555552</v>
      </c>
      <c r="Q162" t="s">
        <v>20</v>
      </c>
    </row>
    <row r="163" spans="1:17" x14ac:dyDescent="0.45">
      <c r="A163" t="str">
        <f t="shared" si="6"/>
        <v>17G</v>
      </c>
      <c r="B163">
        <v>17</v>
      </c>
      <c r="C163" t="s">
        <v>14</v>
      </c>
      <c r="D163">
        <v>24</v>
      </c>
      <c r="E163">
        <v>24.26</v>
      </c>
      <c r="F163" t="s">
        <v>21</v>
      </c>
      <c r="G163">
        <v>15.8</v>
      </c>
      <c r="H163">
        <v>0.34699999999999998</v>
      </c>
      <c r="I163">
        <v>11.25</v>
      </c>
      <c r="J163">
        <v>0</v>
      </c>
      <c r="O163">
        <f t="shared" si="7"/>
        <v>0.34699999999999998</v>
      </c>
      <c r="P163">
        <f t="shared" si="8"/>
        <v>0.71202531645569622</v>
      </c>
    </row>
    <row r="164" spans="1:17" x14ac:dyDescent="0.45">
      <c r="A164" t="str">
        <f t="shared" si="6"/>
        <v>17G</v>
      </c>
      <c r="B164">
        <v>17</v>
      </c>
      <c r="C164" t="s">
        <v>14</v>
      </c>
      <c r="D164">
        <v>24</v>
      </c>
      <c r="E164">
        <v>24.26</v>
      </c>
      <c r="F164" t="s">
        <v>22</v>
      </c>
      <c r="P164" t="e">
        <f t="shared" si="8"/>
        <v>#DIV/0!</v>
      </c>
    </row>
    <row r="165" spans="1:17" x14ac:dyDescent="0.45">
      <c r="A165" t="str">
        <f t="shared" si="6"/>
        <v>17G</v>
      </c>
      <c r="B165">
        <v>17</v>
      </c>
      <c r="C165" t="s">
        <v>14</v>
      </c>
      <c r="D165">
        <v>24</v>
      </c>
      <c r="E165">
        <v>24.26</v>
      </c>
      <c r="F165" t="s">
        <v>23</v>
      </c>
      <c r="G165">
        <v>18</v>
      </c>
      <c r="H165">
        <v>0.33200000000000002</v>
      </c>
      <c r="I165">
        <v>12.132999999999999</v>
      </c>
      <c r="J165">
        <v>6.0000000000000001E-3</v>
      </c>
      <c r="O165">
        <f t="shared" si="7"/>
        <v>0.32600000000000001</v>
      </c>
      <c r="P165">
        <f t="shared" si="8"/>
        <v>0.67405555555555552</v>
      </c>
    </row>
    <row r="166" spans="1:17" x14ac:dyDescent="0.45">
      <c r="A166" t="str">
        <f t="shared" si="6"/>
        <v>106G</v>
      </c>
      <c r="B166">
        <v>106</v>
      </c>
      <c r="C166" t="s">
        <v>14</v>
      </c>
      <c r="D166">
        <v>24</v>
      </c>
      <c r="E166">
        <v>24.26</v>
      </c>
      <c r="F166" t="s">
        <v>15</v>
      </c>
      <c r="G166">
        <v>25.1</v>
      </c>
      <c r="H166">
        <v>0.39500000000000002</v>
      </c>
      <c r="I166">
        <v>16.567</v>
      </c>
      <c r="J166">
        <v>4.0000000000000001E-3</v>
      </c>
      <c r="K166">
        <v>0.434</v>
      </c>
      <c r="L166">
        <v>0.22500000000000001</v>
      </c>
      <c r="M166">
        <v>5.7850000000000001</v>
      </c>
      <c r="N166" t="s">
        <v>16</v>
      </c>
      <c r="O166">
        <f t="shared" si="7"/>
        <v>0.39100000000000001</v>
      </c>
      <c r="P166">
        <f t="shared" si="8"/>
        <v>0.66003984063745014</v>
      </c>
      <c r="Q166">
        <v>0</v>
      </c>
    </row>
    <row r="167" spans="1:17" x14ac:dyDescent="0.45">
      <c r="A167" t="str">
        <f t="shared" si="6"/>
        <v>106G</v>
      </c>
      <c r="B167">
        <v>106</v>
      </c>
      <c r="C167" t="s">
        <v>14</v>
      </c>
      <c r="D167">
        <v>24</v>
      </c>
      <c r="E167">
        <v>24.26</v>
      </c>
      <c r="F167" t="s">
        <v>21</v>
      </c>
      <c r="G167">
        <v>23.5</v>
      </c>
      <c r="H167">
        <v>0.40600000000000003</v>
      </c>
      <c r="I167">
        <v>16.933</v>
      </c>
      <c r="J167">
        <v>8.9999999999999993E-3</v>
      </c>
      <c r="O167">
        <f t="shared" si="7"/>
        <v>0.39700000000000002</v>
      </c>
      <c r="P167">
        <f t="shared" si="8"/>
        <v>0.7205531914893617</v>
      </c>
    </row>
    <row r="168" spans="1:17" x14ac:dyDescent="0.45">
      <c r="A168" t="str">
        <f t="shared" si="6"/>
        <v>106G</v>
      </c>
      <c r="B168">
        <v>106</v>
      </c>
      <c r="C168" t="s">
        <v>14</v>
      </c>
      <c r="D168">
        <v>24</v>
      </c>
      <c r="E168">
        <v>24.26</v>
      </c>
      <c r="F168" t="s">
        <v>22</v>
      </c>
      <c r="G168">
        <v>25.1</v>
      </c>
      <c r="H168">
        <v>0.39500000000000002</v>
      </c>
      <c r="I168">
        <v>16.567</v>
      </c>
      <c r="J168">
        <v>4.0000000000000001E-3</v>
      </c>
      <c r="O168">
        <f t="shared" si="7"/>
        <v>0.39100000000000001</v>
      </c>
      <c r="P168">
        <f t="shared" si="8"/>
        <v>0.66003984063745014</v>
      </c>
    </row>
    <row r="169" spans="1:17" x14ac:dyDescent="0.45">
      <c r="A169" t="str">
        <f t="shared" si="6"/>
        <v>106G</v>
      </c>
      <c r="B169">
        <v>106</v>
      </c>
      <c r="C169" t="s">
        <v>14</v>
      </c>
      <c r="D169">
        <v>24</v>
      </c>
      <c r="E169">
        <v>24.26</v>
      </c>
      <c r="F169" t="s">
        <v>23</v>
      </c>
      <c r="G169">
        <v>10.9</v>
      </c>
      <c r="H169">
        <v>0.73</v>
      </c>
      <c r="I169">
        <v>12.516999999999999</v>
      </c>
      <c r="J169">
        <v>1E-3</v>
      </c>
      <c r="O169">
        <f t="shared" si="7"/>
        <v>0.72899999999999998</v>
      </c>
      <c r="P169">
        <f t="shared" si="8"/>
        <v>1.148348623853211</v>
      </c>
    </row>
    <row r="170" spans="1:17" x14ac:dyDescent="0.45">
      <c r="A170" t="str">
        <f t="shared" si="6"/>
        <v>40T</v>
      </c>
      <c r="B170">
        <v>40</v>
      </c>
      <c r="C170" t="s">
        <v>19</v>
      </c>
      <c r="D170">
        <v>24</v>
      </c>
      <c r="E170">
        <v>24.26</v>
      </c>
      <c r="F170" t="s">
        <v>15</v>
      </c>
      <c r="G170">
        <v>18</v>
      </c>
      <c r="H170">
        <v>0.104</v>
      </c>
      <c r="I170">
        <v>8.0830000000000002</v>
      </c>
      <c r="J170">
        <v>5.0000000000000001E-3</v>
      </c>
      <c r="K170">
        <v>0.22600000000000001</v>
      </c>
      <c r="L170">
        <v>5.7000000000000002E-2</v>
      </c>
      <c r="M170">
        <v>2.6419999999999999</v>
      </c>
      <c r="N170" t="s">
        <v>17</v>
      </c>
      <c r="O170">
        <f t="shared" si="7"/>
        <v>9.8999999999999991E-2</v>
      </c>
      <c r="P170">
        <f t="shared" si="8"/>
        <v>0.44905555555555554</v>
      </c>
      <c r="Q170">
        <v>1</v>
      </c>
    </row>
    <row r="171" spans="1:17" x14ac:dyDescent="0.45">
      <c r="A171" t="str">
        <f t="shared" si="6"/>
        <v>40T</v>
      </c>
      <c r="B171">
        <v>40</v>
      </c>
      <c r="C171" t="s">
        <v>19</v>
      </c>
      <c r="D171">
        <v>24</v>
      </c>
      <c r="E171">
        <v>24.26</v>
      </c>
      <c r="F171" t="s">
        <v>21</v>
      </c>
      <c r="G171">
        <v>18</v>
      </c>
      <c r="H171">
        <v>0.104</v>
      </c>
      <c r="I171">
        <v>8.0830000000000002</v>
      </c>
      <c r="J171">
        <v>5.0000000000000001E-3</v>
      </c>
      <c r="O171">
        <f t="shared" si="7"/>
        <v>9.8999999999999991E-2</v>
      </c>
      <c r="P171">
        <f t="shared" si="8"/>
        <v>0.44905555555555554</v>
      </c>
    </row>
    <row r="172" spans="1:17" x14ac:dyDescent="0.45">
      <c r="A172" t="str">
        <f t="shared" si="6"/>
        <v>40T</v>
      </c>
      <c r="B172">
        <v>40</v>
      </c>
      <c r="C172" t="s">
        <v>19</v>
      </c>
      <c r="D172">
        <v>24</v>
      </c>
      <c r="E172">
        <v>24.26</v>
      </c>
      <c r="F172" t="s">
        <v>22</v>
      </c>
    </row>
    <row r="173" spans="1:17" x14ac:dyDescent="0.45">
      <c r="A173" t="str">
        <f t="shared" si="6"/>
        <v>40T</v>
      </c>
      <c r="B173">
        <v>40</v>
      </c>
      <c r="C173" t="s">
        <v>19</v>
      </c>
      <c r="D173">
        <v>24</v>
      </c>
      <c r="E173">
        <v>24.26</v>
      </c>
      <c r="F173" t="s">
        <v>23</v>
      </c>
      <c r="G173">
        <v>8.4</v>
      </c>
      <c r="H173">
        <v>0.16800000000000001</v>
      </c>
      <c r="I173">
        <v>5.266</v>
      </c>
      <c r="J173">
        <v>2E-3</v>
      </c>
      <c r="O173">
        <f t="shared" si="7"/>
        <v>0.16600000000000001</v>
      </c>
      <c r="P173">
        <f t="shared" si="8"/>
        <v>0.62690476190476185</v>
      </c>
    </row>
    <row r="174" spans="1:17" x14ac:dyDescent="0.45">
      <c r="A174" t="str">
        <f t="shared" si="6"/>
        <v>85T</v>
      </c>
      <c r="B174">
        <v>85</v>
      </c>
      <c r="C174" t="s">
        <v>19</v>
      </c>
      <c r="D174">
        <v>24</v>
      </c>
      <c r="E174">
        <v>24.26</v>
      </c>
      <c r="F174" t="s">
        <v>15</v>
      </c>
      <c r="G174">
        <v>35.5</v>
      </c>
      <c r="H174">
        <v>0.153</v>
      </c>
      <c r="I174">
        <v>14.834</v>
      </c>
      <c r="J174">
        <v>4.0000000000000001E-3</v>
      </c>
      <c r="K174">
        <v>0.125</v>
      </c>
      <c r="L174">
        <v>0.10299999999999999</v>
      </c>
      <c r="M174">
        <v>9.1669999999999998</v>
      </c>
      <c r="N174" t="s">
        <v>17</v>
      </c>
      <c r="O174">
        <f t="shared" si="7"/>
        <v>0.14899999999999999</v>
      </c>
      <c r="P174">
        <f t="shared" si="8"/>
        <v>0.41785915492957748</v>
      </c>
      <c r="Q174">
        <v>1</v>
      </c>
    </row>
    <row r="175" spans="1:17" x14ac:dyDescent="0.45">
      <c r="A175" t="str">
        <f t="shared" si="6"/>
        <v>85T</v>
      </c>
      <c r="B175">
        <v>85</v>
      </c>
      <c r="C175" t="s">
        <v>19</v>
      </c>
      <c r="D175">
        <v>24</v>
      </c>
      <c r="E175">
        <v>24.26</v>
      </c>
      <c r="F175" t="s">
        <v>21</v>
      </c>
      <c r="G175">
        <v>35.5</v>
      </c>
      <c r="H175">
        <v>0.153</v>
      </c>
      <c r="I175">
        <v>14.834</v>
      </c>
      <c r="J175">
        <v>4.0000000000000001E-3</v>
      </c>
      <c r="O175">
        <f t="shared" si="7"/>
        <v>0.14899999999999999</v>
      </c>
      <c r="P175">
        <f t="shared" si="8"/>
        <v>0.41785915492957748</v>
      </c>
    </row>
    <row r="176" spans="1:17" x14ac:dyDescent="0.45">
      <c r="A176" t="str">
        <f t="shared" si="6"/>
        <v>85T</v>
      </c>
      <c r="B176">
        <v>85</v>
      </c>
      <c r="C176" t="s">
        <v>19</v>
      </c>
      <c r="D176">
        <v>24</v>
      </c>
      <c r="E176">
        <v>24.26</v>
      </c>
      <c r="F176" t="s">
        <v>22</v>
      </c>
      <c r="G176">
        <v>12</v>
      </c>
      <c r="H176">
        <v>0.26800000000000002</v>
      </c>
      <c r="I176">
        <v>7.75</v>
      </c>
      <c r="J176">
        <v>5.0000000000000001E-3</v>
      </c>
      <c r="O176">
        <f t="shared" si="7"/>
        <v>0.26300000000000001</v>
      </c>
      <c r="P176">
        <f t="shared" si="8"/>
        <v>0.64583333333333337</v>
      </c>
    </row>
    <row r="177" spans="1:17" x14ac:dyDescent="0.45">
      <c r="A177" t="str">
        <f t="shared" si="6"/>
        <v>85T</v>
      </c>
      <c r="B177">
        <v>85</v>
      </c>
      <c r="C177" t="s">
        <v>19</v>
      </c>
      <c r="D177">
        <v>24</v>
      </c>
      <c r="E177">
        <v>24.26</v>
      </c>
      <c r="F177" t="s">
        <v>23</v>
      </c>
      <c r="G177">
        <v>9.8000000000000007</v>
      </c>
      <c r="H177">
        <v>0.26300000000000001</v>
      </c>
      <c r="I177">
        <v>6.75</v>
      </c>
      <c r="J177">
        <v>4.0000000000000001E-3</v>
      </c>
      <c r="O177">
        <f t="shared" si="7"/>
        <v>0.25900000000000001</v>
      </c>
      <c r="P177">
        <f t="shared" si="8"/>
        <v>0.68877551020408156</v>
      </c>
    </row>
    <row r="178" spans="1:17" x14ac:dyDescent="0.45">
      <c r="A178" t="str">
        <f t="shared" si="6"/>
        <v>90T</v>
      </c>
      <c r="B178">
        <v>90</v>
      </c>
      <c r="C178" t="s">
        <v>19</v>
      </c>
      <c r="D178">
        <v>24</v>
      </c>
      <c r="E178">
        <v>24.26</v>
      </c>
      <c r="F178" t="s">
        <v>15</v>
      </c>
      <c r="G178">
        <v>25.3</v>
      </c>
      <c r="H178">
        <v>0.05</v>
      </c>
      <c r="I178">
        <v>4.3840000000000003</v>
      </c>
      <c r="J178">
        <v>-1E-3</v>
      </c>
      <c r="K178">
        <v>0.14000000000000001</v>
      </c>
      <c r="N178" t="s">
        <v>18</v>
      </c>
      <c r="O178">
        <f t="shared" si="7"/>
        <v>5.1000000000000004E-2</v>
      </c>
      <c r="P178">
        <f t="shared" si="8"/>
        <v>0.1732806324110672</v>
      </c>
      <c r="Q178" t="s">
        <v>20</v>
      </c>
    </row>
    <row r="179" spans="1:17" x14ac:dyDescent="0.45">
      <c r="A179" t="str">
        <f t="shared" si="6"/>
        <v>90T</v>
      </c>
      <c r="B179">
        <v>90</v>
      </c>
      <c r="C179" t="s">
        <v>19</v>
      </c>
      <c r="D179">
        <v>24</v>
      </c>
      <c r="E179">
        <v>24.26</v>
      </c>
      <c r="F179" t="s">
        <v>21</v>
      </c>
      <c r="G179">
        <v>9.4</v>
      </c>
      <c r="H179">
        <v>0.152</v>
      </c>
      <c r="I179">
        <v>4.2169999999999996</v>
      </c>
      <c r="J179">
        <v>-2E-3</v>
      </c>
      <c r="O179">
        <f t="shared" si="7"/>
        <v>0.154</v>
      </c>
      <c r="P179">
        <f t="shared" si="8"/>
        <v>0.4486170212765957</v>
      </c>
    </row>
    <row r="180" spans="1:17" x14ac:dyDescent="0.45">
      <c r="A180" t="str">
        <f t="shared" si="6"/>
        <v>90T</v>
      </c>
      <c r="B180">
        <v>90</v>
      </c>
      <c r="C180" t="s">
        <v>19</v>
      </c>
      <c r="D180">
        <v>24</v>
      </c>
      <c r="E180">
        <v>24.26</v>
      </c>
      <c r="F180" t="s">
        <v>22</v>
      </c>
    </row>
    <row r="181" spans="1:17" x14ac:dyDescent="0.45">
      <c r="A181" t="str">
        <f t="shared" si="6"/>
        <v>90T</v>
      </c>
      <c r="B181">
        <v>90</v>
      </c>
      <c r="C181" t="s">
        <v>19</v>
      </c>
      <c r="D181">
        <v>24</v>
      </c>
      <c r="E181">
        <v>24.26</v>
      </c>
      <c r="F181" t="s">
        <v>23</v>
      </c>
      <c r="G181">
        <v>25.3</v>
      </c>
      <c r="H181">
        <v>0.05</v>
      </c>
      <c r="I181">
        <v>4.3840000000000003</v>
      </c>
      <c r="J181">
        <v>-1E-3</v>
      </c>
      <c r="O181">
        <f t="shared" si="7"/>
        <v>5.1000000000000004E-2</v>
      </c>
      <c r="P181">
        <f t="shared" si="8"/>
        <v>0.1732806324110672</v>
      </c>
    </row>
    <row r="182" spans="1:17" x14ac:dyDescent="0.45">
      <c r="A182" t="str">
        <f t="shared" si="6"/>
        <v>24T</v>
      </c>
      <c r="B182">
        <v>24</v>
      </c>
      <c r="C182" t="s">
        <v>19</v>
      </c>
      <c r="D182">
        <v>24</v>
      </c>
      <c r="E182">
        <v>24.26</v>
      </c>
      <c r="F182" t="s">
        <v>15</v>
      </c>
      <c r="G182">
        <v>23.7</v>
      </c>
      <c r="H182">
        <v>0.15</v>
      </c>
      <c r="I182">
        <v>2.5339999999999998</v>
      </c>
      <c r="J182">
        <v>4.0000000000000001E-3</v>
      </c>
      <c r="K182">
        <v>0.73799999999999999</v>
      </c>
      <c r="N182" t="s">
        <v>17</v>
      </c>
      <c r="O182">
        <f t="shared" si="7"/>
        <v>0.14599999999999999</v>
      </c>
      <c r="P182">
        <f t="shared" si="8"/>
        <v>0.10691983122362869</v>
      </c>
      <c r="Q182">
        <v>1</v>
      </c>
    </row>
    <row r="183" spans="1:17" x14ac:dyDescent="0.45">
      <c r="A183" t="str">
        <f t="shared" si="6"/>
        <v>24T</v>
      </c>
      <c r="B183">
        <v>24</v>
      </c>
      <c r="C183" t="s">
        <v>19</v>
      </c>
      <c r="D183">
        <v>24</v>
      </c>
      <c r="E183">
        <v>24.26</v>
      </c>
      <c r="F183" t="s">
        <v>21</v>
      </c>
      <c r="G183">
        <v>23.7</v>
      </c>
      <c r="H183">
        <v>0.15</v>
      </c>
      <c r="I183">
        <v>2.5339999999999998</v>
      </c>
      <c r="J183">
        <v>4.0000000000000001E-3</v>
      </c>
      <c r="O183">
        <f t="shared" si="7"/>
        <v>0.14599999999999999</v>
      </c>
      <c r="P183">
        <f t="shared" si="8"/>
        <v>0.10691983122362869</v>
      </c>
    </row>
    <row r="184" spans="1:17" x14ac:dyDescent="0.45">
      <c r="A184" t="str">
        <f t="shared" si="6"/>
        <v>24T</v>
      </c>
      <c r="B184">
        <v>24</v>
      </c>
      <c r="C184" t="s">
        <v>19</v>
      </c>
      <c r="D184">
        <v>24</v>
      </c>
      <c r="E184">
        <v>24.26</v>
      </c>
      <c r="F184" t="s">
        <v>22</v>
      </c>
      <c r="G184">
        <v>3.6</v>
      </c>
      <c r="H184">
        <v>0.13200000000000001</v>
      </c>
      <c r="I184">
        <v>1.1499999999999999</v>
      </c>
      <c r="J184">
        <v>-6.0000000000000001E-3</v>
      </c>
      <c r="O184">
        <f t="shared" si="7"/>
        <v>0.13800000000000001</v>
      </c>
      <c r="P184">
        <f t="shared" si="8"/>
        <v>0.31944444444444442</v>
      </c>
    </row>
    <row r="185" spans="1:17" x14ac:dyDescent="0.45">
      <c r="A185" t="str">
        <f t="shared" si="6"/>
        <v>24T</v>
      </c>
      <c r="B185">
        <v>24</v>
      </c>
      <c r="C185" t="s">
        <v>19</v>
      </c>
      <c r="D185">
        <v>24</v>
      </c>
      <c r="E185">
        <v>24.26</v>
      </c>
      <c r="F185" t="s">
        <v>23</v>
      </c>
      <c r="G185">
        <v>2</v>
      </c>
      <c r="H185">
        <v>0.183</v>
      </c>
      <c r="I185">
        <v>0.83299999999999996</v>
      </c>
      <c r="J185">
        <v>-1.4E-2</v>
      </c>
      <c r="O185">
        <f t="shared" si="7"/>
        <v>0.19700000000000001</v>
      </c>
      <c r="P185">
        <f t="shared" si="8"/>
        <v>0.41649999999999998</v>
      </c>
    </row>
    <row r="186" spans="1:17" x14ac:dyDescent="0.45">
      <c r="A186" t="str">
        <f t="shared" si="6"/>
        <v>130G</v>
      </c>
      <c r="B186">
        <v>130</v>
      </c>
      <c r="C186" t="s">
        <v>14</v>
      </c>
      <c r="D186">
        <v>20</v>
      </c>
      <c r="E186">
        <v>19.47</v>
      </c>
      <c r="F186" t="s">
        <v>15</v>
      </c>
      <c r="G186">
        <v>28</v>
      </c>
      <c r="H186">
        <v>0.53</v>
      </c>
      <c r="I186">
        <v>18.983000000000001</v>
      </c>
      <c r="J186">
        <v>6.0000000000000001E-3</v>
      </c>
      <c r="K186">
        <v>0.63400000000000001</v>
      </c>
      <c r="L186">
        <v>0.23499999999999999</v>
      </c>
      <c r="M186">
        <v>4.4409999999999998</v>
      </c>
      <c r="N186" t="s">
        <v>18</v>
      </c>
      <c r="O186">
        <f t="shared" si="7"/>
        <v>0.52400000000000002</v>
      </c>
      <c r="P186">
        <f t="shared" si="8"/>
        <v>0.67796428571428569</v>
      </c>
      <c r="Q186" t="s">
        <v>20</v>
      </c>
    </row>
    <row r="187" spans="1:17" x14ac:dyDescent="0.45">
      <c r="A187" t="str">
        <f t="shared" si="6"/>
        <v>130G</v>
      </c>
      <c r="B187">
        <v>130</v>
      </c>
      <c r="C187" t="s">
        <v>14</v>
      </c>
      <c r="D187">
        <v>20</v>
      </c>
      <c r="E187">
        <v>19.47</v>
      </c>
      <c r="F187" t="s">
        <v>21</v>
      </c>
      <c r="G187">
        <v>6.6</v>
      </c>
      <c r="H187">
        <v>0.59</v>
      </c>
      <c r="I187">
        <v>5.8</v>
      </c>
      <c r="J187">
        <v>-3.0000000000000001E-3</v>
      </c>
      <c r="O187">
        <f t="shared" si="7"/>
        <v>0.59299999999999997</v>
      </c>
      <c r="P187">
        <f t="shared" si="8"/>
        <v>0.87878787878787878</v>
      </c>
    </row>
    <row r="188" spans="1:17" x14ac:dyDescent="0.45">
      <c r="A188" t="str">
        <f t="shared" si="6"/>
        <v>130G</v>
      </c>
      <c r="B188">
        <v>130</v>
      </c>
      <c r="C188" t="s">
        <v>14</v>
      </c>
      <c r="D188">
        <v>20</v>
      </c>
      <c r="E188">
        <v>19.47</v>
      </c>
      <c r="F188" t="s">
        <v>22</v>
      </c>
      <c r="G188">
        <v>4</v>
      </c>
      <c r="H188">
        <v>0.68799999999999994</v>
      </c>
      <c r="I188">
        <v>2.883</v>
      </c>
      <c r="J188">
        <v>-2.1999999999999999E-2</v>
      </c>
      <c r="O188">
        <f t="shared" si="7"/>
        <v>0.71</v>
      </c>
      <c r="P188">
        <f t="shared" si="8"/>
        <v>0.72075</v>
      </c>
    </row>
    <row r="189" spans="1:17" x14ac:dyDescent="0.45">
      <c r="A189" t="str">
        <f t="shared" si="6"/>
        <v>130G</v>
      </c>
      <c r="B189">
        <v>130</v>
      </c>
      <c r="C189" t="s">
        <v>14</v>
      </c>
      <c r="D189">
        <v>20</v>
      </c>
      <c r="E189">
        <v>19.47</v>
      </c>
      <c r="F189" t="s">
        <v>23</v>
      </c>
      <c r="G189">
        <v>28</v>
      </c>
      <c r="H189">
        <v>0.53</v>
      </c>
      <c r="I189">
        <v>18.983000000000001</v>
      </c>
      <c r="J189">
        <v>6.0000000000000001E-3</v>
      </c>
      <c r="O189">
        <f t="shared" si="7"/>
        <v>0.52400000000000002</v>
      </c>
      <c r="P189">
        <f t="shared" si="8"/>
        <v>0.67796428571428569</v>
      </c>
    </row>
    <row r="190" spans="1:17" x14ac:dyDescent="0.45">
      <c r="A190" t="str">
        <f t="shared" si="6"/>
        <v>88G</v>
      </c>
      <c r="B190">
        <v>88</v>
      </c>
      <c r="C190" t="s">
        <v>14</v>
      </c>
      <c r="D190">
        <v>20</v>
      </c>
      <c r="E190">
        <v>19.47</v>
      </c>
      <c r="F190" t="s">
        <v>15</v>
      </c>
      <c r="G190">
        <v>19.399999999999999</v>
      </c>
      <c r="H190">
        <v>0.37</v>
      </c>
      <c r="I190">
        <v>15.85</v>
      </c>
      <c r="J190">
        <v>6.0000000000000001E-3</v>
      </c>
      <c r="K190">
        <v>0.49199999999999999</v>
      </c>
      <c r="L190">
        <v>0.187</v>
      </c>
      <c r="M190">
        <v>4.2750000000000004</v>
      </c>
      <c r="N190" t="s">
        <v>16</v>
      </c>
      <c r="O190">
        <f t="shared" si="7"/>
        <v>0.36399999999999999</v>
      </c>
      <c r="P190">
        <f t="shared" si="8"/>
        <v>0.81701030927835061</v>
      </c>
      <c r="Q190">
        <v>0</v>
      </c>
    </row>
    <row r="191" spans="1:17" x14ac:dyDescent="0.45">
      <c r="A191" t="str">
        <f t="shared" si="6"/>
        <v>88G</v>
      </c>
      <c r="B191">
        <v>88</v>
      </c>
      <c r="C191" t="s">
        <v>14</v>
      </c>
      <c r="D191">
        <v>20</v>
      </c>
      <c r="E191">
        <v>19.47</v>
      </c>
      <c r="F191" t="s">
        <v>21</v>
      </c>
      <c r="G191">
        <v>17.100000000000001</v>
      </c>
      <c r="H191">
        <v>0.372</v>
      </c>
      <c r="I191">
        <v>15.382999999999999</v>
      </c>
      <c r="J191">
        <v>7.0000000000000001E-3</v>
      </c>
      <c r="O191">
        <f t="shared" si="7"/>
        <v>0.36499999999999999</v>
      </c>
      <c r="P191">
        <f t="shared" si="8"/>
        <v>0.89959064327485372</v>
      </c>
    </row>
    <row r="192" spans="1:17" x14ac:dyDescent="0.45">
      <c r="A192" t="str">
        <f t="shared" si="6"/>
        <v>88G</v>
      </c>
      <c r="B192">
        <v>88</v>
      </c>
      <c r="C192" t="s">
        <v>14</v>
      </c>
      <c r="D192">
        <v>20</v>
      </c>
      <c r="E192">
        <v>19.47</v>
      </c>
      <c r="F192" t="s">
        <v>22</v>
      </c>
      <c r="G192">
        <v>19.399999999999999</v>
      </c>
      <c r="H192">
        <v>0.37</v>
      </c>
      <c r="I192">
        <v>15.85</v>
      </c>
      <c r="J192">
        <v>6.0000000000000001E-3</v>
      </c>
      <c r="O192">
        <f t="shared" si="7"/>
        <v>0.36399999999999999</v>
      </c>
      <c r="P192">
        <f t="shared" si="8"/>
        <v>0.81701030927835061</v>
      </c>
    </row>
    <row r="193" spans="1:17" x14ac:dyDescent="0.45">
      <c r="A193" t="str">
        <f t="shared" si="6"/>
        <v>88G</v>
      </c>
      <c r="B193">
        <v>88</v>
      </c>
      <c r="C193" t="s">
        <v>14</v>
      </c>
      <c r="D193">
        <v>20</v>
      </c>
      <c r="E193">
        <v>19.47</v>
      </c>
      <c r="F193" t="s">
        <v>23</v>
      </c>
      <c r="G193">
        <v>7.7</v>
      </c>
      <c r="H193">
        <v>0.48599999999999999</v>
      </c>
      <c r="I193">
        <v>7.9160000000000004</v>
      </c>
      <c r="J193">
        <v>2E-3</v>
      </c>
      <c r="O193">
        <f t="shared" si="7"/>
        <v>0.48399999999999999</v>
      </c>
      <c r="P193">
        <f t="shared" si="8"/>
        <v>1.0280519480519481</v>
      </c>
    </row>
    <row r="194" spans="1:17" x14ac:dyDescent="0.45">
      <c r="A194" t="str">
        <f t="shared" si="6"/>
        <v>45G</v>
      </c>
      <c r="B194">
        <v>45</v>
      </c>
      <c r="C194" t="s">
        <v>14</v>
      </c>
      <c r="D194">
        <v>20</v>
      </c>
      <c r="E194">
        <v>19.47</v>
      </c>
      <c r="F194" t="s">
        <v>15</v>
      </c>
      <c r="G194">
        <v>21.2</v>
      </c>
      <c r="H194">
        <v>0.33400000000000002</v>
      </c>
      <c r="I194">
        <v>13.45</v>
      </c>
      <c r="J194">
        <v>3.0000000000000001E-3</v>
      </c>
      <c r="K194">
        <v>0.34499999999999997</v>
      </c>
      <c r="L194">
        <v>0.19600000000000001</v>
      </c>
      <c r="M194">
        <v>6.117</v>
      </c>
      <c r="N194" t="s">
        <v>16</v>
      </c>
      <c r="O194">
        <f t="shared" si="7"/>
        <v>0.33100000000000002</v>
      </c>
      <c r="P194">
        <f t="shared" si="8"/>
        <v>0.63443396226415094</v>
      </c>
      <c r="Q194">
        <v>0</v>
      </c>
    </row>
    <row r="195" spans="1:17" x14ac:dyDescent="0.45">
      <c r="A195" t="str">
        <f t="shared" ref="A195:A258" si="9">CONCATENATE(B195,C195)</f>
        <v>45G</v>
      </c>
      <c r="B195">
        <v>45</v>
      </c>
      <c r="C195" t="s">
        <v>14</v>
      </c>
      <c r="D195">
        <v>20</v>
      </c>
      <c r="E195">
        <v>19.47</v>
      </c>
      <c r="F195" t="s">
        <v>21</v>
      </c>
      <c r="G195">
        <v>20.3</v>
      </c>
      <c r="H195">
        <v>0.374</v>
      </c>
      <c r="I195">
        <v>13.965999999999999</v>
      </c>
      <c r="J195">
        <v>2E-3</v>
      </c>
      <c r="O195">
        <f t="shared" ref="O195:O258" si="10">H195-J195</f>
        <v>0.372</v>
      </c>
      <c r="P195">
        <f t="shared" ref="P195:P258" si="11">I195/G195</f>
        <v>0.68798029556650242</v>
      </c>
    </row>
    <row r="196" spans="1:17" x14ac:dyDescent="0.45">
      <c r="A196" t="str">
        <f t="shared" si="9"/>
        <v>45G</v>
      </c>
      <c r="B196">
        <v>45</v>
      </c>
      <c r="C196" t="s">
        <v>14</v>
      </c>
      <c r="D196">
        <v>20</v>
      </c>
      <c r="E196">
        <v>19.47</v>
      </c>
      <c r="F196" t="s">
        <v>22</v>
      </c>
      <c r="G196">
        <v>21.2</v>
      </c>
      <c r="H196">
        <v>0.33400000000000002</v>
      </c>
      <c r="I196">
        <v>13.45</v>
      </c>
      <c r="J196">
        <v>3.0000000000000001E-3</v>
      </c>
      <c r="O196">
        <f t="shared" si="10"/>
        <v>0.33100000000000002</v>
      </c>
      <c r="P196">
        <f t="shared" si="11"/>
        <v>0.63443396226415094</v>
      </c>
    </row>
    <row r="197" spans="1:17" x14ac:dyDescent="0.45">
      <c r="A197" t="str">
        <f t="shared" si="9"/>
        <v>45G</v>
      </c>
      <c r="B197">
        <v>45</v>
      </c>
      <c r="C197" t="s">
        <v>14</v>
      </c>
      <c r="D197">
        <v>20</v>
      </c>
      <c r="E197">
        <v>19.47</v>
      </c>
      <c r="F197" t="s">
        <v>23</v>
      </c>
      <c r="G197">
        <v>4.8</v>
      </c>
      <c r="H197">
        <v>0.54</v>
      </c>
      <c r="I197">
        <v>5.7169999999999996</v>
      </c>
      <c r="J197">
        <v>4.0000000000000001E-3</v>
      </c>
      <c r="O197">
        <f t="shared" si="10"/>
        <v>0.53600000000000003</v>
      </c>
      <c r="P197">
        <f t="shared" si="11"/>
        <v>1.1910416666666666</v>
      </c>
    </row>
    <row r="198" spans="1:17" x14ac:dyDescent="0.45">
      <c r="A198" t="str">
        <f t="shared" si="9"/>
        <v>102G</v>
      </c>
      <c r="B198">
        <v>102</v>
      </c>
      <c r="C198" t="s">
        <v>14</v>
      </c>
      <c r="D198">
        <v>20</v>
      </c>
      <c r="E198">
        <v>19.47</v>
      </c>
      <c r="F198" t="s">
        <v>15</v>
      </c>
      <c r="G198">
        <v>23.5</v>
      </c>
      <c r="H198">
        <v>0.36499999999999999</v>
      </c>
      <c r="I198">
        <v>6.734</v>
      </c>
      <c r="J198">
        <v>0</v>
      </c>
      <c r="K198">
        <v>0.70899999999999996</v>
      </c>
      <c r="L198">
        <v>0.34200000000000003</v>
      </c>
      <c r="M198">
        <v>5.617</v>
      </c>
      <c r="N198" t="s">
        <v>17</v>
      </c>
      <c r="O198">
        <f t="shared" si="10"/>
        <v>0.36499999999999999</v>
      </c>
      <c r="P198">
        <f t="shared" si="11"/>
        <v>0.2865531914893617</v>
      </c>
      <c r="Q198">
        <v>1</v>
      </c>
    </row>
    <row r="199" spans="1:17" x14ac:dyDescent="0.45">
      <c r="A199" t="str">
        <f t="shared" si="9"/>
        <v>102G</v>
      </c>
      <c r="B199">
        <v>102</v>
      </c>
      <c r="C199" t="s">
        <v>14</v>
      </c>
      <c r="D199">
        <v>20</v>
      </c>
      <c r="E199">
        <v>19.47</v>
      </c>
      <c r="F199" t="s">
        <v>21</v>
      </c>
      <c r="G199">
        <v>23.5</v>
      </c>
      <c r="H199">
        <v>0.36499999999999999</v>
      </c>
      <c r="I199">
        <v>6.734</v>
      </c>
      <c r="J199">
        <v>0</v>
      </c>
      <c r="O199">
        <f t="shared" si="10"/>
        <v>0.36499999999999999</v>
      </c>
      <c r="P199">
        <f t="shared" si="11"/>
        <v>0.2865531914893617</v>
      </c>
    </row>
    <row r="200" spans="1:17" x14ac:dyDescent="0.45">
      <c r="A200" t="str">
        <f t="shared" si="9"/>
        <v>102G</v>
      </c>
      <c r="B200">
        <v>102</v>
      </c>
      <c r="C200" t="s">
        <v>14</v>
      </c>
      <c r="D200">
        <v>20</v>
      </c>
      <c r="E200">
        <v>19.47</v>
      </c>
      <c r="F200" t="s">
        <v>22</v>
      </c>
      <c r="G200">
        <v>12</v>
      </c>
      <c r="H200">
        <v>0.623</v>
      </c>
      <c r="I200">
        <v>7.883</v>
      </c>
      <c r="J200">
        <v>2E-3</v>
      </c>
      <c r="O200">
        <f t="shared" si="10"/>
        <v>0.621</v>
      </c>
      <c r="P200">
        <f t="shared" si="11"/>
        <v>0.6569166666666667</v>
      </c>
    </row>
    <row r="201" spans="1:17" x14ac:dyDescent="0.45">
      <c r="A201" t="str">
        <f t="shared" si="9"/>
        <v>102G</v>
      </c>
      <c r="B201">
        <v>102</v>
      </c>
      <c r="C201" t="s">
        <v>14</v>
      </c>
      <c r="D201">
        <v>20</v>
      </c>
      <c r="E201">
        <v>19.47</v>
      </c>
      <c r="F201" t="s">
        <v>23</v>
      </c>
      <c r="G201">
        <v>9.6999999999999993</v>
      </c>
      <c r="H201">
        <v>0.72099999999999997</v>
      </c>
      <c r="I201">
        <v>7.5170000000000003</v>
      </c>
      <c r="J201">
        <v>0</v>
      </c>
      <c r="O201">
        <f t="shared" si="10"/>
        <v>0.72099999999999997</v>
      </c>
      <c r="P201">
        <f t="shared" si="11"/>
        <v>0.77494845360824749</v>
      </c>
    </row>
    <row r="202" spans="1:17" x14ac:dyDescent="0.45">
      <c r="A202" t="str">
        <f t="shared" si="9"/>
        <v>70T</v>
      </c>
      <c r="B202">
        <v>70</v>
      </c>
      <c r="C202" t="s">
        <v>19</v>
      </c>
      <c r="D202">
        <v>20</v>
      </c>
      <c r="E202">
        <v>19.47</v>
      </c>
      <c r="F202" t="s">
        <v>15</v>
      </c>
      <c r="G202">
        <v>21.7</v>
      </c>
      <c r="H202">
        <v>0.24299999999999999</v>
      </c>
      <c r="I202">
        <v>17.417000000000002</v>
      </c>
      <c r="J202">
        <v>0.01</v>
      </c>
      <c r="K202">
        <v>0.30599999999999999</v>
      </c>
      <c r="L202">
        <v>0.17699999999999999</v>
      </c>
      <c r="M202">
        <v>7.8920000000000003</v>
      </c>
      <c r="N202" t="s">
        <v>17</v>
      </c>
      <c r="O202">
        <f t="shared" si="10"/>
        <v>0.23299999999999998</v>
      </c>
      <c r="P202">
        <f t="shared" si="11"/>
        <v>0.80262672811059921</v>
      </c>
      <c r="Q202">
        <v>1</v>
      </c>
    </row>
    <row r="203" spans="1:17" x14ac:dyDescent="0.45">
      <c r="A203" t="str">
        <f t="shared" si="9"/>
        <v>70T</v>
      </c>
      <c r="B203">
        <v>70</v>
      </c>
      <c r="C203" t="s">
        <v>19</v>
      </c>
      <c r="D203">
        <v>20</v>
      </c>
      <c r="E203">
        <v>19.47</v>
      </c>
      <c r="F203" t="s">
        <v>21</v>
      </c>
      <c r="G203">
        <v>21.7</v>
      </c>
      <c r="H203">
        <v>0.24299999999999999</v>
      </c>
      <c r="I203">
        <v>17.417000000000002</v>
      </c>
      <c r="J203">
        <v>0.01</v>
      </c>
      <c r="O203">
        <f t="shared" si="10"/>
        <v>0.23299999999999998</v>
      </c>
      <c r="P203">
        <f t="shared" si="11"/>
        <v>0.80262672811059921</v>
      </c>
    </row>
    <row r="204" spans="1:17" x14ac:dyDescent="0.45">
      <c r="A204" t="str">
        <f t="shared" si="9"/>
        <v>70T</v>
      </c>
      <c r="B204">
        <v>70</v>
      </c>
      <c r="C204" t="s">
        <v>19</v>
      </c>
      <c r="D204">
        <v>20</v>
      </c>
      <c r="E204">
        <v>19.47</v>
      </c>
      <c r="F204" t="s">
        <v>22</v>
      </c>
      <c r="G204">
        <v>10</v>
      </c>
      <c r="H204">
        <v>0.48399999999999999</v>
      </c>
      <c r="I204">
        <v>6.6669999999999998</v>
      </c>
      <c r="J204">
        <v>4.0000000000000001E-3</v>
      </c>
      <c r="O204">
        <f t="shared" si="10"/>
        <v>0.48</v>
      </c>
      <c r="P204">
        <f t="shared" si="11"/>
        <v>0.66669999999999996</v>
      </c>
    </row>
    <row r="205" spans="1:17" x14ac:dyDescent="0.45">
      <c r="A205" t="str">
        <f t="shared" si="9"/>
        <v>70T</v>
      </c>
      <c r="B205">
        <v>70</v>
      </c>
      <c r="C205" t="s">
        <v>19</v>
      </c>
      <c r="D205">
        <v>20</v>
      </c>
      <c r="E205">
        <v>19.47</v>
      </c>
      <c r="F205" t="s">
        <v>23</v>
      </c>
      <c r="G205">
        <v>8.1999999999999993</v>
      </c>
      <c r="H205">
        <v>0.76100000000000001</v>
      </c>
      <c r="I205">
        <v>8.7669999999999995</v>
      </c>
      <c r="J205">
        <v>5.0000000000000001E-3</v>
      </c>
      <c r="O205">
        <f t="shared" si="10"/>
        <v>0.75600000000000001</v>
      </c>
      <c r="P205">
        <f t="shared" si="11"/>
        <v>1.0691463414634146</v>
      </c>
    </row>
    <row r="206" spans="1:17" x14ac:dyDescent="0.45">
      <c r="A206" t="str">
        <f t="shared" si="9"/>
        <v>1G</v>
      </c>
      <c r="B206">
        <v>1</v>
      </c>
      <c r="C206" t="s">
        <v>14</v>
      </c>
      <c r="D206">
        <v>20</v>
      </c>
      <c r="E206">
        <v>19.47</v>
      </c>
      <c r="F206" t="s">
        <v>15</v>
      </c>
      <c r="G206">
        <v>22.5</v>
      </c>
      <c r="H206">
        <v>0.36799999999999999</v>
      </c>
      <c r="I206">
        <v>19.350000000000001</v>
      </c>
      <c r="J206">
        <v>8.9999999999999993E-3</v>
      </c>
      <c r="K206">
        <v>0.38800000000000001</v>
      </c>
      <c r="L206">
        <v>0.20499999999999999</v>
      </c>
      <c r="M206">
        <v>6.375</v>
      </c>
      <c r="N206" t="s">
        <v>17</v>
      </c>
      <c r="O206">
        <f t="shared" si="10"/>
        <v>0.35899999999999999</v>
      </c>
      <c r="P206">
        <f t="shared" si="11"/>
        <v>0.8600000000000001</v>
      </c>
      <c r="Q206">
        <v>1</v>
      </c>
    </row>
    <row r="207" spans="1:17" x14ac:dyDescent="0.45">
      <c r="A207" t="str">
        <f t="shared" si="9"/>
        <v>1G</v>
      </c>
      <c r="B207">
        <v>1</v>
      </c>
      <c r="C207" t="s">
        <v>14</v>
      </c>
      <c r="D207">
        <v>20</v>
      </c>
      <c r="E207">
        <v>19.47</v>
      </c>
      <c r="F207" t="s">
        <v>21</v>
      </c>
      <c r="G207">
        <v>22.5</v>
      </c>
      <c r="H207">
        <v>0.36799999999999999</v>
      </c>
      <c r="I207">
        <v>19.350000000000001</v>
      </c>
      <c r="J207">
        <v>8.9999999999999993E-3</v>
      </c>
      <c r="O207">
        <f t="shared" si="10"/>
        <v>0.35899999999999999</v>
      </c>
      <c r="P207">
        <f t="shared" si="11"/>
        <v>0.8600000000000001</v>
      </c>
    </row>
    <row r="208" spans="1:17" x14ac:dyDescent="0.45">
      <c r="A208" t="str">
        <f t="shared" si="9"/>
        <v>1G</v>
      </c>
      <c r="B208">
        <v>1</v>
      </c>
      <c r="C208" t="s">
        <v>14</v>
      </c>
      <c r="D208">
        <v>20</v>
      </c>
      <c r="E208">
        <v>19.47</v>
      </c>
      <c r="F208" t="s">
        <v>22</v>
      </c>
      <c r="G208">
        <v>11.2</v>
      </c>
      <c r="H208">
        <v>0.46800000000000003</v>
      </c>
      <c r="I208">
        <v>7.9660000000000002</v>
      </c>
      <c r="J208">
        <v>4.0000000000000001E-3</v>
      </c>
      <c r="O208">
        <f t="shared" si="10"/>
        <v>0.46400000000000002</v>
      </c>
      <c r="P208">
        <f t="shared" si="11"/>
        <v>0.71125000000000005</v>
      </c>
    </row>
    <row r="209" spans="1:17" x14ac:dyDescent="0.45">
      <c r="A209" t="str">
        <f t="shared" si="9"/>
        <v>1G</v>
      </c>
      <c r="B209">
        <v>1</v>
      </c>
      <c r="C209" t="s">
        <v>14</v>
      </c>
      <c r="D209">
        <v>20</v>
      </c>
      <c r="E209">
        <v>19.47</v>
      </c>
      <c r="F209" t="s">
        <v>23</v>
      </c>
      <c r="G209">
        <v>8.5</v>
      </c>
      <c r="H209">
        <v>0.49099999999999999</v>
      </c>
      <c r="I209">
        <v>8.2840000000000007</v>
      </c>
      <c r="J209">
        <v>2E-3</v>
      </c>
      <c r="O209">
        <f t="shared" si="10"/>
        <v>0.48899999999999999</v>
      </c>
      <c r="P209">
        <f t="shared" si="11"/>
        <v>0.97458823529411776</v>
      </c>
    </row>
    <row r="210" spans="1:17" x14ac:dyDescent="0.45">
      <c r="A210" t="str">
        <f t="shared" si="9"/>
        <v>40G</v>
      </c>
      <c r="B210">
        <v>40</v>
      </c>
      <c r="C210" t="s">
        <v>14</v>
      </c>
      <c r="D210">
        <v>20</v>
      </c>
      <c r="E210">
        <v>19.47</v>
      </c>
      <c r="F210" t="s">
        <v>15</v>
      </c>
      <c r="G210">
        <v>25.2</v>
      </c>
      <c r="H210">
        <v>0.14000000000000001</v>
      </c>
      <c r="I210">
        <v>4.6829999999999998</v>
      </c>
      <c r="J210">
        <v>2E-3</v>
      </c>
      <c r="K210">
        <v>0.34799999999999998</v>
      </c>
      <c r="N210" t="s">
        <v>17</v>
      </c>
      <c r="O210">
        <f t="shared" si="10"/>
        <v>0.13800000000000001</v>
      </c>
      <c r="P210">
        <f t="shared" si="11"/>
        <v>0.18583333333333332</v>
      </c>
      <c r="Q210">
        <v>1</v>
      </c>
    </row>
    <row r="211" spans="1:17" x14ac:dyDescent="0.45">
      <c r="A211" t="str">
        <f t="shared" si="9"/>
        <v>40G</v>
      </c>
      <c r="B211">
        <v>40</v>
      </c>
      <c r="C211" t="s">
        <v>14</v>
      </c>
      <c r="D211">
        <v>20</v>
      </c>
      <c r="E211">
        <v>19.47</v>
      </c>
      <c r="F211" t="s">
        <v>21</v>
      </c>
      <c r="G211">
        <v>25.2</v>
      </c>
      <c r="H211">
        <v>0.14000000000000001</v>
      </c>
      <c r="I211">
        <v>4.6829999999999998</v>
      </c>
      <c r="J211">
        <v>2E-3</v>
      </c>
      <c r="O211">
        <f t="shared" si="10"/>
        <v>0.13800000000000001</v>
      </c>
      <c r="P211">
        <f t="shared" si="11"/>
        <v>0.18583333333333332</v>
      </c>
    </row>
    <row r="212" spans="1:17" x14ac:dyDescent="0.45">
      <c r="A212" t="str">
        <f t="shared" si="9"/>
        <v>40G</v>
      </c>
      <c r="B212">
        <v>40</v>
      </c>
      <c r="C212" t="s">
        <v>14</v>
      </c>
      <c r="D212">
        <v>20</v>
      </c>
      <c r="E212">
        <v>19.47</v>
      </c>
      <c r="F212" t="s">
        <v>22</v>
      </c>
      <c r="G212">
        <v>12.3</v>
      </c>
      <c r="H212">
        <v>0.55300000000000005</v>
      </c>
      <c r="I212">
        <v>10.683</v>
      </c>
      <c r="J212">
        <v>0</v>
      </c>
      <c r="L212">
        <v>0.187</v>
      </c>
      <c r="M212">
        <v>1.1919999999999999</v>
      </c>
      <c r="O212">
        <f t="shared" si="10"/>
        <v>0.55300000000000005</v>
      </c>
      <c r="P212">
        <f t="shared" si="11"/>
        <v>0.86853658536585354</v>
      </c>
    </row>
    <row r="213" spans="1:17" x14ac:dyDescent="0.45">
      <c r="A213" t="str">
        <f t="shared" si="9"/>
        <v>40G</v>
      </c>
      <c r="B213">
        <v>40</v>
      </c>
      <c r="C213" t="s">
        <v>14</v>
      </c>
      <c r="D213">
        <v>20</v>
      </c>
      <c r="E213">
        <v>19.47</v>
      </c>
      <c r="F213" t="s">
        <v>23</v>
      </c>
      <c r="G213">
        <v>11</v>
      </c>
      <c r="H213">
        <v>0.56499999999999995</v>
      </c>
      <c r="I213">
        <v>10.382999999999999</v>
      </c>
      <c r="J213">
        <v>3.0000000000000001E-3</v>
      </c>
      <c r="O213">
        <f t="shared" si="10"/>
        <v>0.56199999999999994</v>
      </c>
      <c r="P213">
        <f t="shared" si="11"/>
        <v>0.94390909090909081</v>
      </c>
    </row>
    <row r="214" spans="1:17" x14ac:dyDescent="0.45">
      <c r="A214" t="str">
        <f t="shared" si="9"/>
        <v>54G</v>
      </c>
      <c r="B214">
        <v>54</v>
      </c>
      <c r="C214" t="s">
        <v>14</v>
      </c>
      <c r="D214">
        <v>20</v>
      </c>
      <c r="E214">
        <v>19.47</v>
      </c>
      <c r="F214" t="s">
        <v>15</v>
      </c>
      <c r="G214">
        <v>18.5</v>
      </c>
      <c r="H214">
        <v>0.17899999999999999</v>
      </c>
      <c r="I214">
        <v>6.55</v>
      </c>
      <c r="J214">
        <v>0</v>
      </c>
      <c r="K214">
        <v>0.39600000000000002</v>
      </c>
      <c r="N214" t="s">
        <v>16</v>
      </c>
      <c r="O214">
        <f t="shared" si="10"/>
        <v>0.17899999999999999</v>
      </c>
      <c r="P214">
        <f t="shared" si="11"/>
        <v>0.35405405405405405</v>
      </c>
      <c r="Q214">
        <v>0</v>
      </c>
    </row>
    <row r="215" spans="1:17" x14ac:dyDescent="0.45">
      <c r="A215" t="str">
        <f t="shared" si="9"/>
        <v>54G</v>
      </c>
      <c r="B215">
        <v>54</v>
      </c>
      <c r="C215" t="s">
        <v>14</v>
      </c>
      <c r="D215">
        <v>20</v>
      </c>
      <c r="E215">
        <v>19.47</v>
      </c>
      <c r="F215" t="s">
        <v>21</v>
      </c>
      <c r="G215">
        <v>15.8</v>
      </c>
      <c r="H215">
        <v>0.374</v>
      </c>
      <c r="I215">
        <v>19.683</v>
      </c>
      <c r="J215">
        <v>1.0999999999999999E-2</v>
      </c>
      <c r="L215">
        <v>0.17100000000000001</v>
      </c>
      <c r="M215">
        <v>5.2830000000000004</v>
      </c>
      <c r="O215">
        <f t="shared" si="10"/>
        <v>0.36299999999999999</v>
      </c>
      <c r="P215">
        <f t="shared" si="11"/>
        <v>1.245759493670886</v>
      </c>
    </row>
    <row r="216" spans="1:17" x14ac:dyDescent="0.45">
      <c r="A216" t="str">
        <f t="shared" si="9"/>
        <v>54G</v>
      </c>
      <c r="B216">
        <v>54</v>
      </c>
      <c r="C216" t="s">
        <v>14</v>
      </c>
      <c r="D216">
        <v>20</v>
      </c>
      <c r="E216">
        <v>19.47</v>
      </c>
      <c r="F216" t="s">
        <v>22</v>
      </c>
      <c r="G216">
        <v>18.5</v>
      </c>
      <c r="H216">
        <v>0.17899999999999999</v>
      </c>
      <c r="I216">
        <v>6.55</v>
      </c>
      <c r="J216">
        <v>0</v>
      </c>
      <c r="O216">
        <f t="shared" si="10"/>
        <v>0.17899999999999999</v>
      </c>
      <c r="P216">
        <f t="shared" si="11"/>
        <v>0.35405405405405405</v>
      </c>
    </row>
    <row r="217" spans="1:17" x14ac:dyDescent="0.45">
      <c r="A217" t="str">
        <f t="shared" si="9"/>
        <v>54G</v>
      </c>
      <c r="B217">
        <v>54</v>
      </c>
      <c r="C217" t="s">
        <v>14</v>
      </c>
      <c r="D217">
        <v>20</v>
      </c>
      <c r="E217">
        <v>19.47</v>
      </c>
      <c r="F217" t="s">
        <v>23</v>
      </c>
      <c r="G217">
        <v>6.7</v>
      </c>
      <c r="H217">
        <v>0.41599999999999998</v>
      </c>
      <c r="I217">
        <v>6.0830000000000002</v>
      </c>
      <c r="J217">
        <v>-3.0000000000000001E-3</v>
      </c>
      <c r="O217">
        <f t="shared" si="10"/>
        <v>0.41899999999999998</v>
      </c>
      <c r="P217">
        <f t="shared" si="11"/>
        <v>0.90791044776119401</v>
      </c>
    </row>
    <row r="218" spans="1:17" x14ac:dyDescent="0.45">
      <c r="A218" t="str">
        <f t="shared" si="9"/>
        <v>57T</v>
      </c>
      <c r="B218">
        <v>57</v>
      </c>
      <c r="C218" t="s">
        <v>19</v>
      </c>
      <c r="D218">
        <v>20</v>
      </c>
      <c r="E218">
        <v>19.47</v>
      </c>
      <c r="F218" t="s">
        <v>15</v>
      </c>
      <c r="G218">
        <v>23.2</v>
      </c>
      <c r="H218">
        <v>0.38200000000000001</v>
      </c>
      <c r="I218">
        <v>12.35</v>
      </c>
      <c r="J218">
        <v>6.0000000000000001E-3</v>
      </c>
      <c r="K218">
        <v>0.503</v>
      </c>
      <c r="L218">
        <v>0.27300000000000002</v>
      </c>
      <c r="M218">
        <v>6.2750000000000004</v>
      </c>
      <c r="N218" t="s">
        <v>16</v>
      </c>
      <c r="O218">
        <f t="shared" si="10"/>
        <v>0.376</v>
      </c>
      <c r="P218">
        <f t="shared" si="11"/>
        <v>0.53232758620689657</v>
      </c>
      <c r="Q218">
        <v>0</v>
      </c>
    </row>
    <row r="219" spans="1:17" x14ac:dyDescent="0.45">
      <c r="A219" t="str">
        <f t="shared" si="9"/>
        <v>57T</v>
      </c>
      <c r="B219">
        <v>57</v>
      </c>
      <c r="C219" t="s">
        <v>19</v>
      </c>
      <c r="D219">
        <v>20</v>
      </c>
      <c r="E219">
        <v>19.47</v>
      </c>
      <c r="F219" t="s">
        <v>21</v>
      </c>
      <c r="G219">
        <v>19.600000000000001</v>
      </c>
      <c r="H219">
        <v>0.57499999999999996</v>
      </c>
      <c r="I219">
        <v>20.466999999999999</v>
      </c>
      <c r="J219">
        <v>6.0000000000000001E-3</v>
      </c>
      <c r="O219">
        <f t="shared" si="10"/>
        <v>0.56899999999999995</v>
      </c>
      <c r="P219">
        <f t="shared" si="11"/>
        <v>1.0442346938775509</v>
      </c>
    </row>
    <row r="220" spans="1:17" x14ac:dyDescent="0.45">
      <c r="A220" t="str">
        <f t="shared" si="9"/>
        <v>57T</v>
      </c>
      <c r="B220">
        <v>57</v>
      </c>
      <c r="C220" t="s">
        <v>19</v>
      </c>
      <c r="D220">
        <v>20</v>
      </c>
      <c r="E220">
        <v>19.47</v>
      </c>
      <c r="F220" t="s">
        <v>22</v>
      </c>
      <c r="G220">
        <v>23.2</v>
      </c>
      <c r="H220">
        <v>0.38200000000000001</v>
      </c>
      <c r="I220">
        <v>12.35</v>
      </c>
      <c r="J220">
        <v>6.0000000000000001E-3</v>
      </c>
      <c r="O220">
        <f t="shared" si="10"/>
        <v>0.376</v>
      </c>
      <c r="P220">
        <f t="shared" si="11"/>
        <v>0.53232758620689657</v>
      </c>
    </row>
    <row r="221" spans="1:17" x14ac:dyDescent="0.45">
      <c r="A221" t="str">
        <f t="shared" si="9"/>
        <v>57T</v>
      </c>
      <c r="B221">
        <v>57</v>
      </c>
      <c r="C221" t="s">
        <v>19</v>
      </c>
      <c r="D221">
        <v>20</v>
      </c>
      <c r="E221">
        <v>19.47</v>
      </c>
      <c r="F221" t="s">
        <v>23</v>
      </c>
      <c r="G221">
        <v>8.3000000000000007</v>
      </c>
      <c r="H221">
        <v>0.61599999999999999</v>
      </c>
      <c r="I221">
        <v>6.95</v>
      </c>
      <c r="J221">
        <v>5.0000000000000001E-3</v>
      </c>
      <c r="O221">
        <f t="shared" si="10"/>
        <v>0.61099999999999999</v>
      </c>
      <c r="P221">
        <f t="shared" si="11"/>
        <v>0.83734939759036142</v>
      </c>
    </row>
    <row r="222" spans="1:17" x14ac:dyDescent="0.45">
      <c r="A222" t="str">
        <f t="shared" si="9"/>
        <v>33T</v>
      </c>
      <c r="B222">
        <v>33</v>
      </c>
      <c r="C222" t="s">
        <v>19</v>
      </c>
      <c r="D222">
        <v>20</v>
      </c>
      <c r="E222">
        <v>19.47</v>
      </c>
      <c r="F222" t="s">
        <v>15</v>
      </c>
      <c r="G222">
        <v>19.7</v>
      </c>
      <c r="H222">
        <v>0.36899999999999999</v>
      </c>
      <c r="I222">
        <v>12.35</v>
      </c>
      <c r="J222">
        <v>6.0000000000000001E-3</v>
      </c>
      <c r="K222">
        <v>0.51800000000000002</v>
      </c>
      <c r="L222">
        <v>0.27900000000000003</v>
      </c>
      <c r="M222">
        <v>2.0169999999999999</v>
      </c>
      <c r="N222" t="s">
        <v>17</v>
      </c>
      <c r="O222">
        <f t="shared" si="10"/>
        <v>0.36299999999999999</v>
      </c>
      <c r="P222">
        <f t="shared" si="11"/>
        <v>0.62690355329949243</v>
      </c>
      <c r="Q222">
        <v>1</v>
      </c>
    </row>
    <row r="223" spans="1:17" x14ac:dyDescent="0.45">
      <c r="A223" t="str">
        <f t="shared" si="9"/>
        <v>33T</v>
      </c>
      <c r="B223">
        <v>33</v>
      </c>
      <c r="C223" t="s">
        <v>19</v>
      </c>
      <c r="D223">
        <v>20</v>
      </c>
      <c r="E223">
        <v>19.47</v>
      </c>
      <c r="F223" t="s">
        <v>21</v>
      </c>
      <c r="G223">
        <v>19.7</v>
      </c>
      <c r="H223">
        <v>0.36899999999999999</v>
      </c>
      <c r="I223">
        <v>12.35</v>
      </c>
      <c r="J223">
        <v>6.0000000000000001E-3</v>
      </c>
      <c r="O223">
        <f t="shared" si="10"/>
        <v>0.36299999999999999</v>
      </c>
      <c r="P223">
        <f t="shared" si="11"/>
        <v>0.62690355329949243</v>
      </c>
    </row>
    <row r="224" spans="1:17" x14ac:dyDescent="0.45">
      <c r="A224" t="str">
        <f t="shared" si="9"/>
        <v>33T</v>
      </c>
      <c r="B224">
        <v>33</v>
      </c>
      <c r="C224" t="s">
        <v>19</v>
      </c>
      <c r="D224">
        <v>20</v>
      </c>
      <c r="E224">
        <v>19.47</v>
      </c>
      <c r="F224" t="s">
        <v>22</v>
      </c>
      <c r="G224">
        <v>9.6999999999999993</v>
      </c>
      <c r="H224">
        <v>0.42599999999999999</v>
      </c>
      <c r="I224">
        <v>2.7</v>
      </c>
      <c r="J224">
        <v>-1.4E-2</v>
      </c>
      <c r="O224">
        <f t="shared" si="10"/>
        <v>0.44</v>
      </c>
      <c r="P224">
        <f t="shared" si="11"/>
        <v>0.27835051546391759</v>
      </c>
    </row>
    <row r="225" spans="1:17" x14ac:dyDescent="0.45">
      <c r="A225" t="str">
        <f t="shared" si="9"/>
        <v>33T</v>
      </c>
      <c r="B225">
        <v>33</v>
      </c>
      <c r="C225" t="s">
        <v>19</v>
      </c>
      <c r="D225">
        <v>20</v>
      </c>
      <c r="E225">
        <v>19.47</v>
      </c>
      <c r="F225" t="s">
        <v>23</v>
      </c>
      <c r="G225">
        <v>7.7</v>
      </c>
      <c r="H225">
        <v>1.1919999999999999</v>
      </c>
      <c r="I225">
        <v>7.0670000000000002</v>
      </c>
      <c r="J225">
        <v>-1E-3</v>
      </c>
      <c r="O225">
        <f t="shared" si="10"/>
        <v>1.1929999999999998</v>
      </c>
      <c r="P225">
        <f t="shared" si="11"/>
        <v>0.91779220779220783</v>
      </c>
    </row>
    <row r="226" spans="1:17" x14ac:dyDescent="0.45">
      <c r="A226" t="str">
        <f t="shared" si="9"/>
        <v>101T</v>
      </c>
      <c r="B226">
        <v>101</v>
      </c>
      <c r="C226" t="s">
        <v>19</v>
      </c>
      <c r="D226">
        <v>20</v>
      </c>
      <c r="E226">
        <v>19.47</v>
      </c>
      <c r="F226" t="s">
        <v>15</v>
      </c>
      <c r="G226">
        <v>33.9</v>
      </c>
      <c r="H226">
        <v>0.33</v>
      </c>
      <c r="I226">
        <v>18.984000000000002</v>
      </c>
      <c r="J226">
        <v>6.0000000000000001E-3</v>
      </c>
      <c r="K226">
        <v>0.28000000000000003</v>
      </c>
      <c r="L226">
        <v>0.245</v>
      </c>
      <c r="M226">
        <v>11.359</v>
      </c>
      <c r="N226" t="s">
        <v>17</v>
      </c>
      <c r="O226">
        <f t="shared" si="10"/>
        <v>0.32400000000000001</v>
      </c>
      <c r="P226">
        <f t="shared" si="11"/>
        <v>0.56000000000000005</v>
      </c>
      <c r="Q226">
        <v>1</v>
      </c>
    </row>
    <row r="227" spans="1:17" x14ac:dyDescent="0.45">
      <c r="A227" t="str">
        <f t="shared" si="9"/>
        <v>101T</v>
      </c>
      <c r="B227">
        <v>101</v>
      </c>
      <c r="C227" t="s">
        <v>19</v>
      </c>
      <c r="D227">
        <v>20</v>
      </c>
      <c r="E227">
        <v>19.47</v>
      </c>
      <c r="F227" t="s">
        <v>21</v>
      </c>
      <c r="G227">
        <v>33.9</v>
      </c>
      <c r="H227">
        <v>0.33</v>
      </c>
      <c r="I227">
        <v>18.984000000000002</v>
      </c>
      <c r="J227">
        <v>6.0000000000000001E-3</v>
      </c>
      <c r="O227">
        <f t="shared" si="10"/>
        <v>0.32400000000000001</v>
      </c>
      <c r="P227">
        <f t="shared" si="11"/>
        <v>0.56000000000000005</v>
      </c>
    </row>
    <row r="228" spans="1:17" x14ac:dyDescent="0.45">
      <c r="A228" t="str">
        <f t="shared" si="9"/>
        <v>101T</v>
      </c>
      <c r="B228">
        <v>101</v>
      </c>
      <c r="C228" t="s">
        <v>19</v>
      </c>
      <c r="D228">
        <v>20</v>
      </c>
      <c r="E228">
        <v>19.47</v>
      </c>
      <c r="F228" t="s">
        <v>22</v>
      </c>
      <c r="G228">
        <v>11.5</v>
      </c>
      <c r="H228">
        <v>0.73399999999999999</v>
      </c>
      <c r="I228">
        <v>8.3000000000000007</v>
      </c>
      <c r="J228">
        <v>-1E-3</v>
      </c>
      <c r="O228">
        <f t="shared" si="10"/>
        <v>0.73499999999999999</v>
      </c>
      <c r="P228">
        <f t="shared" si="11"/>
        <v>0.72173913043478266</v>
      </c>
    </row>
    <row r="229" spans="1:17" x14ac:dyDescent="0.45">
      <c r="A229" t="str">
        <f t="shared" si="9"/>
        <v>101T</v>
      </c>
      <c r="B229">
        <v>101</v>
      </c>
      <c r="C229" t="s">
        <v>19</v>
      </c>
      <c r="D229">
        <v>20</v>
      </c>
      <c r="E229">
        <v>19.47</v>
      </c>
      <c r="F229" t="s">
        <v>23</v>
      </c>
      <c r="G229">
        <v>9.1999999999999993</v>
      </c>
      <c r="H229">
        <v>0.85799999999999998</v>
      </c>
      <c r="I229">
        <v>10.534000000000001</v>
      </c>
      <c r="J229">
        <v>0</v>
      </c>
      <c r="O229">
        <f t="shared" si="10"/>
        <v>0.85799999999999998</v>
      </c>
      <c r="P229">
        <f t="shared" si="11"/>
        <v>1.1450000000000002</v>
      </c>
    </row>
    <row r="230" spans="1:17" x14ac:dyDescent="0.45">
      <c r="A230" t="str">
        <f t="shared" si="9"/>
        <v>44T</v>
      </c>
      <c r="B230">
        <v>44</v>
      </c>
      <c r="C230" t="s">
        <v>19</v>
      </c>
      <c r="D230">
        <v>20</v>
      </c>
      <c r="E230">
        <v>19.47</v>
      </c>
      <c r="F230" t="s">
        <v>15</v>
      </c>
      <c r="G230">
        <v>18</v>
      </c>
      <c r="H230">
        <v>0.14299999999999999</v>
      </c>
      <c r="I230">
        <v>8.1170000000000009</v>
      </c>
      <c r="J230">
        <v>5.0000000000000001E-3</v>
      </c>
      <c r="K230">
        <v>0.20899999999999999</v>
      </c>
      <c r="N230" t="s">
        <v>17</v>
      </c>
      <c r="O230">
        <f t="shared" si="10"/>
        <v>0.13799999999999998</v>
      </c>
      <c r="P230">
        <f t="shared" si="11"/>
        <v>0.45094444444444448</v>
      </c>
      <c r="Q230">
        <v>1</v>
      </c>
    </row>
    <row r="231" spans="1:17" x14ac:dyDescent="0.45">
      <c r="A231" t="str">
        <f t="shared" si="9"/>
        <v>44T</v>
      </c>
      <c r="B231">
        <v>44</v>
      </c>
      <c r="C231" t="s">
        <v>19</v>
      </c>
      <c r="D231">
        <v>20</v>
      </c>
      <c r="E231">
        <v>19.47</v>
      </c>
      <c r="F231" t="s">
        <v>21</v>
      </c>
      <c r="G231">
        <v>18</v>
      </c>
      <c r="H231">
        <v>0.14299999999999999</v>
      </c>
      <c r="I231">
        <v>8.1170000000000009</v>
      </c>
      <c r="J231">
        <v>5.0000000000000001E-3</v>
      </c>
      <c r="O231">
        <f t="shared" si="10"/>
        <v>0.13799999999999998</v>
      </c>
      <c r="P231">
        <f t="shared" si="11"/>
        <v>0.45094444444444448</v>
      </c>
    </row>
    <row r="232" spans="1:17" x14ac:dyDescent="0.45">
      <c r="A232" t="str">
        <f t="shared" si="9"/>
        <v>44T</v>
      </c>
      <c r="B232">
        <v>44</v>
      </c>
      <c r="C232" t="s">
        <v>19</v>
      </c>
      <c r="D232">
        <v>20</v>
      </c>
      <c r="E232">
        <v>19.47</v>
      </c>
      <c r="F232" t="s">
        <v>22</v>
      </c>
    </row>
    <row r="233" spans="1:17" x14ac:dyDescent="0.45">
      <c r="A233" t="str">
        <f t="shared" si="9"/>
        <v>44T</v>
      </c>
      <c r="B233">
        <v>44</v>
      </c>
      <c r="C233" t="s">
        <v>19</v>
      </c>
      <c r="D233">
        <v>20</v>
      </c>
      <c r="E233">
        <v>19.47</v>
      </c>
      <c r="F233" t="s">
        <v>23</v>
      </c>
      <c r="G233">
        <v>5.8</v>
      </c>
      <c r="H233">
        <v>0.22800000000000001</v>
      </c>
      <c r="I233">
        <v>3.7669999999999999</v>
      </c>
      <c r="J233">
        <v>-2E-3</v>
      </c>
      <c r="O233">
        <f t="shared" si="10"/>
        <v>0.23</v>
      </c>
      <c r="P233">
        <f t="shared" si="11"/>
        <v>0.6494827586206896</v>
      </c>
    </row>
    <row r="234" spans="1:17" x14ac:dyDescent="0.45">
      <c r="A234" t="str">
        <f t="shared" si="9"/>
        <v>79T</v>
      </c>
      <c r="B234">
        <v>79</v>
      </c>
      <c r="C234" t="s">
        <v>19</v>
      </c>
      <c r="D234">
        <v>22</v>
      </c>
      <c r="E234">
        <v>21.96</v>
      </c>
      <c r="F234" t="s">
        <v>15</v>
      </c>
      <c r="G234">
        <v>19.399999999999999</v>
      </c>
      <c r="H234">
        <v>9.9000000000000005E-2</v>
      </c>
      <c r="I234">
        <v>7.0170000000000003</v>
      </c>
      <c r="J234">
        <v>4.0000000000000001E-3</v>
      </c>
      <c r="N234" t="s">
        <v>17</v>
      </c>
      <c r="O234">
        <f t="shared" si="10"/>
        <v>9.5000000000000001E-2</v>
      </c>
      <c r="P234">
        <f t="shared" si="11"/>
        <v>0.36170103092783512</v>
      </c>
      <c r="Q234">
        <v>1</v>
      </c>
    </row>
    <row r="235" spans="1:17" x14ac:dyDescent="0.45">
      <c r="A235" t="str">
        <f t="shared" si="9"/>
        <v>79T</v>
      </c>
      <c r="B235">
        <v>79</v>
      </c>
      <c r="C235" t="s">
        <v>19</v>
      </c>
      <c r="D235">
        <v>22</v>
      </c>
      <c r="E235">
        <v>21.96</v>
      </c>
      <c r="F235" t="s">
        <v>21</v>
      </c>
      <c r="G235">
        <v>19.399999999999999</v>
      </c>
      <c r="H235">
        <v>9.9000000000000005E-2</v>
      </c>
      <c r="I235">
        <v>7.0170000000000003</v>
      </c>
      <c r="J235">
        <v>4.0000000000000001E-3</v>
      </c>
      <c r="O235">
        <f t="shared" si="10"/>
        <v>9.5000000000000001E-2</v>
      </c>
      <c r="P235">
        <f t="shared" si="11"/>
        <v>0.36170103092783512</v>
      </c>
    </row>
    <row r="236" spans="1:17" x14ac:dyDescent="0.45">
      <c r="A236" t="str">
        <f t="shared" si="9"/>
        <v>79T</v>
      </c>
      <c r="B236">
        <v>79</v>
      </c>
      <c r="C236" t="s">
        <v>19</v>
      </c>
      <c r="D236">
        <v>22</v>
      </c>
      <c r="E236">
        <v>21.96</v>
      </c>
      <c r="F236" t="s">
        <v>22</v>
      </c>
      <c r="G236">
        <v>8.6</v>
      </c>
      <c r="H236">
        <v>0.19400000000000001</v>
      </c>
      <c r="I236">
        <v>3.9169999999999998</v>
      </c>
      <c r="J236">
        <v>-6.0000000000000001E-3</v>
      </c>
      <c r="L236">
        <v>0.114</v>
      </c>
      <c r="M236">
        <v>1.3420000000000001</v>
      </c>
      <c r="O236">
        <f t="shared" si="10"/>
        <v>0.2</v>
      </c>
      <c r="P236">
        <f t="shared" si="11"/>
        <v>0.45546511627906977</v>
      </c>
    </row>
    <row r="237" spans="1:17" x14ac:dyDescent="0.45">
      <c r="A237" t="str">
        <f t="shared" si="9"/>
        <v>79T</v>
      </c>
      <c r="B237">
        <v>79</v>
      </c>
      <c r="C237" t="s">
        <v>19</v>
      </c>
      <c r="D237">
        <v>22</v>
      </c>
      <c r="E237">
        <v>21.96</v>
      </c>
      <c r="F237" t="s">
        <v>23</v>
      </c>
      <c r="G237">
        <v>6.1</v>
      </c>
      <c r="H237">
        <v>0.23</v>
      </c>
      <c r="I237">
        <v>3.9169999999999998</v>
      </c>
      <c r="J237">
        <v>1E-3</v>
      </c>
      <c r="O237">
        <f t="shared" si="10"/>
        <v>0.22900000000000001</v>
      </c>
      <c r="P237">
        <f t="shared" si="11"/>
        <v>0.64213114754098366</v>
      </c>
    </row>
    <row r="238" spans="1:17" x14ac:dyDescent="0.45">
      <c r="A238" t="str">
        <f t="shared" si="9"/>
        <v>46T</v>
      </c>
      <c r="B238">
        <v>46</v>
      </c>
      <c r="C238" t="s">
        <v>19</v>
      </c>
      <c r="D238">
        <v>22</v>
      </c>
      <c r="E238">
        <v>21.96</v>
      </c>
      <c r="F238" t="s">
        <v>15</v>
      </c>
      <c r="G238">
        <v>21</v>
      </c>
      <c r="H238">
        <v>7.9000000000000001E-2</v>
      </c>
      <c r="I238">
        <v>10.567</v>
      </c>
      <c r="J238">
        <v>7.0000000000000001E-3</v>
      </c>
      <c r="K238">
        <v>8.1000000000000003E-2</v>
      </c>
      <c r="N238" t="s">
        <v>17</v>
      </c>
      <c r="O238">
        <f t="shared" si="10"/>
        <v>7.1999999999999995E-2</v>
      </c>
      <c r="P238">
        <f t="shared" si="11"/>
        <v>0.50319047619047619</v>
      </c>
      <c r="Q238">
        <v>1</v>
      </c>
    </row>
    <row r="239" spans="1:17" x14ac:dyDescent="0.45">
      <c r="A239" t="str">
        <f t="shared" si="9"/>
        <v>46T</v>
      </c>
      <c r="B239">
        <v>46</v>
      </c>
      <c r="C239" t="s">
        <v>19</v>
      </c>
      <c r="D239">
        <v>22</v>
      </c>
      <c r="E239">
        <v>21.96</v>
      </c>
      <c r="F239" t="s">
        <v>21</v>
      </c>
      <c r="G239">
        <v>21</v>
      </c>
      <c r="H239">
        <v>7.9000000000000001E-2</v>
      </c>
      <c r="I239">
        <v>10.567</v>
      </c>
      <c r="J239">
        <v>7.0000000000000001E-3</v>
      </c>
      <c r="O239">
        <f t="shared" si="10"/>
        <v>7.1999999999999995E-2</v>
      </c>
      <c r="P239">
        <f t="shared" si="11"/>
        <v>0.50319047619047619</v>
      </c>
    </row>
    <row r="240" spans="1:17" x14ac:dyDescent="0.45">
      <c r="A240" t="str">
        <f t="shared" si="9"/>
        <v>46T</v>
      </c>
      <c r="B240">
        <v>46</v>
      </c>
      <c r="C240" t="s">
        <v>19</v>
      </c>
      <c r="D240">
        <v>22</v>
      </c>
      <c r="E240">
        <v>21.96</v>
      </c>
      <c r="F240" t="s">
        <v>22</v>
      </c>
      <c r="G240">
        <v>19.100000000000001</v>
      </c>
      <c r="H240">
        <v>8.8999999999999996E-2</v>
      </c>
      <c r="I240">
        <v>11.367000000000001</v>
      </c>
      <c r="J240">
        <v>8.0000000000000002E-3</v>
      </c>
      <c r="O240">
        <f t="shared" si="10"/>
        <v>8.0999999999999989E-2</v>
      </c>
      <c r="P240">
        <f t="shared" si="11"/>
        <v>0.59513089005235598</v>
      </c>
    </row>
    <row r="241" spans="1:17" x14ac:dyDescent="0.45">
      <c r="A241" t="str">
        <f t="shared" si="9"/>
        <v>46T</v>
      </c>
      <c r="B241">
        <v>46</v>
      </c>
      <c r="C241" t="s">
        <v>19</v>
      </c>
      <c r="D241">
        <v>22</v>
      </c>
      <c r="E241">
        <v>21.96</v>
      </c>
      <c r="F241" t="s">
        <v>23</v>
      </c>
      <c r="G241">
        <v>7.1</v>
      </c>
      <c r="H241">
        <v>0.13</v>
      </c>
      <c r="I241">
        <v>3.399</v>
      </c>
      <c r="J241">
        <v>0</v>
      </c>
      <c r="O241">
        <f t="shared" si="10"/>
        <v>0.13</v>
      </c>
      <c r="P241">
        <f t="shared" si="11"/>
        <v>0.47873239436619719</v>
      </c>
    </row>
    <row r="242" spans="1:17" x14ac:dyDescent="0.45">
      <c r="A242" t="str">
        <f t="shared" si="9"/>
        <v>50T</v>
      </c>
      <c r="B242">
        <v>50</v>
      </c>
      <c r="C242" t="s">
        <v>19</v>
      </c>
      <c r="D242">
        <v>22</v>
      </c>
      <c r="E242">
        <v>21.96</v>
      </c>
      <c r="F242" t="s">
        <v>15</v>
      </c>
      <c r="G242">
        <v>14.5</v>
      </c>
      <c r="H242">
        <v>6.9000000000000006E-2</v>
      </c>
      <c r="I242">
        <v>4.7169999999999996</v>
      </c>
      <c r="J242">
        <v>5.0000000000000001E-3</v>
      </c>
      <c r="K242">
        <v>0.17799999999999999</v>
      </c>
      <c r="N242" t="s">
        <v>16</v>
      </c>
      <c r="O242">
        <f t="shared" si="10"/>
        <v>6.4000000000000001E-2</v>
      </c>
      <c r="P242">
        <f t="shared" si="11"/>
        <v>0.3253103448275862</v>
      </c>
      <c r="Q242">
        <v>0</v>
      </c>
    </row>
    <row r="243" spans="1:17" x14ac:dyDescent="0.45">
      <c r="A243" t="str">
        <f t="shared" si="9"/>
        <v>50T</v>
      </c>
      <c r="B243">
        <v>50</v>
      </c>
      <c r="C243" t="s">
        <v>19</v>
      </c>
      <c r="D243">
        <v>22</v>
      </c>
      <c r="E243">
        <v>21.96</v>
      </c>
      <c r="F243" t="s">
        <v>21</v>
      </c>
      <c r="G243">
        <v>13.4</v>
      </c>
      <c r="H243">
        <v>0.1</v>
      </c>
      <c r="I243">
        <v>8.1329999999999991</v>
      </c>
      <c r="J243">
        <v>8.0000000000000002E-3</v>
      </c>
      <c r="L243">
        <v>7.3999999999999996E-2</v>
      </c>
      <c r="M243">
        <v>4.7670000000000003</v>
      </c>
      <c r="O243">
        <f t="shared" si="10"/>
        <v>9.1999999999999998E-2</v>
      </c>
      <c r="P243">
        <f t="shared" si="11"/>
        <v>0.60694029850746256</v>
      </c>
    </row>
    <row r="244" spans="1:17" x14ac:dyDescent="0.45">
      <c r="A244" t="str">
        <f t="shared" si="9"/>
        <v>50T</v>
      </c>
      <c r="B244">
        <v>50</v>
      </c>
      <c r="C244" t="s">
        <v>19</v>
      </c>
      <c r="D244">
        <v>22</v>
      </c>
      <c r="E244">
        <v>21.96</v>
      </c>
      <c r="F244" t="s">
        <v>22</v>
      </c>
      <c r="G244">
        <v>14.5</v>
      </c>
      <c r="H244">
        <v>6.9000000000000006E-2</v>
      </c>
      <c r="I244">
        <v>4.7169999999999996</v>
      </c>
      <c r="J244">
        <v>5.0000000000000001E-3</v>
      </c>
      <c r="O244">
        <f t="shared" si="10"/>
        <v>6.4000000000000001E-2</v>
      </c>
      <c r="P244">
        <f t="shared" si="11"/>
        <v>0.3253103448275862</v>
      </c>
    </row>
    <row r="245" spans="1:17" x14ac:dyDescent="0.45">
      <c r="A245" t="str">
        <f t="shared" si="9"/>
        <v>50T</v>
      </c>
      <c r="B245">
        <v>50</v>
      </c>
      <c r="C245" t="s">
        <v>19</v>
      </c>
      <c r="D245">
        <v>22</v>
      </c>
      <c r="E245">
        <v>21.96</v>
      </c>
      <c r="F245" t="s">
        <v>23</v>
      </c>
      <c r="G245">
        <v>5</v>
      </c>
      <c r="H245">
        <v>0.111</v>
      </c>
      <c r="I245">
        <v>2.9830000000000001</v>
      </c>
      <c r="J245">
        <v>2E-3</v>
      </c>
      <c r="O245">
        <f t="shared" si="10"/>
        <v>0.109</v>
      </c>
      <c r="P245">
        <f t="shared" si="11"/>
        <v>0.59660000000000002</v>
      </c>
    </row>
    <row r="246" spans="1:17" x14ac:dyDescent="0.45">
      <c r="A246" t="str">
        <f t="shared" si="9"/>
        <v>103T</v>
      </c>
      <c r="B246">
        <v>103</v>
      </c>
      <c r="C246" t="s">
        <v>19</v>
      </c>
      <c r="D246">
        <v>22</v>
      </c>
      <c r="E246">
        <v>21.96</v>
      </c>
      <c r="F246" t="s">
        <v>15</v>
      </c>
      <c r="G246">
        <v>14</v>
      </c>
      <c r="H246">
        <v>0.19</v>
      </c>
      <c r="I246">
        <v>3.7509999999999999</v>
      </c>
      <c r="J246">
        <v>-4.0000000000000001E-3</v>
      </c>
      <c r="K246">
        <v>0.55800000000000005</v>
      </c>
      <c r="N246" t="s">
        <v>17</v>
      </c>
      <c r="O246">
        <f t="shared" si="10"/>
        <v>0.19400000000000001</v>
      </c>
      <c r="P246">
        <f t="shared" si="11"/>
        <v>0.2679285714285714</v>
      </c>
      <c r="Q246">
        <v>1</v>
      </c>
    </row>
    <row r="247" spans="1:17" x14ac:dyDescent="0.45">
      <c r="A247" t="str">
        <f t="shared" si="9"/>
        <v>103T</v>
      </c>
      <c r="B247">
        <v>103</v>
      </c>
      <c r="C247" t="s">
        <v>19</v>
      </c>
      <c r="D247">
        <v>22</v>
      </c>
      <c r="E247">
        <v>21.96</v>
      </c>
      <c r="F247" t="s">
        <v>21</v>
      </c>
      <c r="G247">
        <v>14</v>
      </c>
      <c r="H247">
        <v>0.19</v>
      </c>
      <c r="I247">
        <v>3.7509999999999999</v>
      </c>
      <c r="J247">
        <v>-4.0000000000000001E-3</v>
      </c>
      <c r="O247">
        <f t="shared" si="10"/>
        <v>0.19400000000000001</v>
      </c>
      <c r="P247">
        <f t="shared" si="11"/>
        <v>0.2679285714285714</v>
      </c>
    </row>
    <row r="248" spans="1:17" x14ac:dyDescent="0.45">
      <c r="A248" t="str">
        <f t="shared" si="9"/>
        <v>103T</v>
      </c>
      <c r="B248">
        <v>103</v>
      </c>
      <c r="C248" t="s">
        <v>19</v>
      </c>
      <c r="D248">
        <v>22</v>
      </c>
      <c r="E248">
        <v>21.96</v>
      </c>
      <c r="F248" t="s">
        <v>22</v>
      </c>
      <c r="G248">
        <v>5.5</v>
      </c>
      <c r="H248">
        <v>0.34899999999999998</v>
      </c>
      <c r="I248">
        <v>3.4670000000000001</v>
      </c>
      <c r="J248">
        <v>-1.2999999999999999E-2</v>
      </c>
      <c r="L248">
        <v>0.221</v>
      </c>
      <c r="M248">
        <v>1.034</v>
      </c>
      <c r="O248">
        <f t="shared" si="10"/>
        <v>0.36199999999999999</v>
      </c>
      <c r="P248">
        <f t="shared" si="11"/>
        <v>0.63036363636363635</v>
      </c>
    </row>
    <row r="249" spans="1:17" x14ac:dyDescent="0.45">
      <c r="A249" t="str">
        <f t="shared" si="9"/>
        <v>103T</v>
      </c>
      <c r="B249">
        <v>103</v>
      </c>
      <c r="C249" t="s">
        <v>19</v>
      </c>
      <c r="D249">
        <v>22</v>
      </c>
      <c r="E249">
        <v>21.96</v>
      </c>
      <c r="F249" t="s">
        <v>23</v>
      </c>
      <c r="G249">
        <v>5</v>
      </c>
      <c r="H249">
        <v>0.44400000000000001</v>
      </c>
      <c r="I249">
        <v>4.5670000000000002</v>
      </c>
      <c r="J249">
        <v>-0.04</v>
      </c>
      <c r="O249">
        <f t="shared" si="10"/>
        <v>0.48399999999999999</v>
      </c>
      <c r="P249">
        <f t="shared" si="11"/>
        <v>0.91339999999999999</v>
      </c>
    </row>
    <row r="250" spans="1:17" x14ac:dyDescent="0.45">
      <c r="A250" t="str">
        <f t="shared" si="9"/>
        <v>48T</v>
      </c>
      <c r="B250">
        <v>48</v>
      </c>
      <c r="C250" t="s">
        <v>19</v>
      </c>
      <c r="D250">
        <v>18</v>
      </c>
      <c r="E250">
        <v>17.72</v>
      </c>
      <c r="F250" t="s">
        <v>15</v>
      </c>
      <c r="G250">
        <v>13.8</v>
      </c>
      <c r="H250">
        <v>0.505</v>
      </c>
      <c r="I250">
        <v>5.85</v>
      </c>
      <c r="J250">
        <v>-3.0000000000000001E-3</v>
      </c>
      <c r="K250">
        <v>1.2789999999999999</v>
      </c>
      <c r="L250">
        <v>0.436</v>
      </c>
      <c r="M250">
        <v>3.992</v>
      </c>
      <c r="N250" t="s">
        <v>17</v>
      </c>
      <c r="O250">
        <f t="shared" si="10"/>
        <v>0.50800000000000001</v>
      </c>
      <c r="P250">
        <f t="shared" si="11"/>
        <v>0.42391304347826081</v>
      </c>
      <c r="Q250">
        <v>1</v>
      </c>
    </row>
    <row r="251" spans="1:17" x14ac:dyDescent="0.45">
      <c r="A251" t="str">
        <f t="shared" si="9"/>
        <v>48T</v>
      </c>
      <c r="B251">
        <v>48</v>
      </c>
      <c r="C251" t="s">
        <v>19</v>
      </c>
      <c r="D251">
        <v>18</v>
      </c>
      <c r="E251">
        <v>17.72</v>
      </c>
      <c r="F251" t="s">
        <v>21</v>
      </c>
      <c r="G251">
        <v>13.8</v>
      </c>
      <c r="H251">
        <v>0.505</v>
      </c>
      <c r="I251">
        <v>5.85</v>
      </c>
      <c r="J251">
        <v>-3.0000000000000001E-3</v>
      </c>
      <c r="O251">
        <f t="shared" si="10"/>
        <v>0.50800000000000001</v>
      </c>
      <c r="P251">
        <f t="shared" si="11"/>
        <v>0.42391304347826081</v>
      </c>
    </row>
    <row r="252" spans="1:17" x14ac:dyDescent="0.45">
      <c r="A252" t="str">
        <f t="shared" si="9"/>
        <v>48T</v>
      </c>
      <c r="B252">
        <v>48</v>
      </c>
      <c r="C252" t="s">
        <v>19</v>
      </c>
      <c r="D252">
        <v>18</v>
      </c>
      <c r="E252">
        <v>17.72</v>
      </c>
      <c r="F252" t="s">
        <v>22</v>
      </c>
      <c r="G252" t="s">
        <v>20</v>
      </c>
    </row>
    <row r="253" spans="1:17" x14ac:dyDescent="0.45">
      <c r="A253" t="str">
        <f t="shared" si="9"/>
        <v>48T</v>
      </c>
      <c r="B253">
        <v>48</v>
      </c>
      <c r="C253" t="s">
        <v>19</v>
      </c>
      <c r="D253">
        <v>18</v>
      </c>
      <c r="E253">
        <v>17.72</v>
      </c>
      <c r="F253" t="s">
        <v>23</v>
      </c>
      <c r="G253">
        <v>5.5</v>
      </c>
      <c r="H253">
        <v>0.98099999999999998</v>
      </c>
      <c r="I253">
        <v>3.75</v>
      </c>
      <c r="J253">
        <v>-6.8000000000000005E-2</v>
      </c>
      <c r="O253">
        <f t="shared" si="10"/>
        <v>1.0489999999999999</v>
      </c>
      <c r="P253">
        <f t="shared" si="11"/>
        <v>0.68181818181818177</v>
      </c>
    </row>
    <row r="254" spans="1:17" x14ac:dyDescent="0.45">
      <c r="A254" t="str">
        <f t="shared" si="9"/>
        <v>12T</v>
      </c>
      <c r="B254">
        <v>12</v>
      </c>
      <c r="C254" t="s">
        <v>19</v>
      </c>
      <c r="D254">
        <v>18</v>
      </c>
      <c r="E254">
        <v>17.72</v>
      </c>
      <c r="F254" t="s">
        <v>15</v>
      </c>
      <c r="G254">
        <v>42.4</v>
      </c>
      <c r="H254">
        <v>0.39200000000000002</v>
      </c>
      <c r="I254">
        <v>22.332999999999998</v>
      </c>
      <c r="J254">
        <v>0.01</v>
      </c>
      <c r="K254">
        <v>0.32100000000000001</v>
      </c>
      <c r="L254">
        <v>0.28499999999999998</v>
      </c>
      <c r="M254">
        <v>10.340999999999999</v>
      </c>
      <c r="N254" t="s">
        <v>17</v>
      </c>
      <c r="O254">
        <f t="shared" si="10"/>
        <v>0.38200000000000001</v>
      </c>
      <c r="P254">
        <f t="shared" si="11"/>
        <v>0.52672169811320757</v>
      </c>
      <c r="Q254">
        <v>1</v>
      </c>
    </row>
    <row r="255" spans="1:17" x14ac:dyDescent="0.45">
      <c r="A255" t="str">
        <f t="shared" si="9"/>
        <v>12T</v>
      </c>
      <c r="B255">
        <v>12</v>
      </c>
      <c r="C255" t="s">
        <v>19</v>
      </c>
      <c r="D255">
        <v>18</v>
      </c>
      <c r="E255">
        <v>17.72</v>
      </c>
      <c r="F255" t="s">
        <v>21</v>
      </c>
      <c r="G255">
        <v>42.4</v>
      </c>
      <c r="H255">
        <v>0.39200000000000002</v>
      </c>
      <c r="I255">
        <v>22.332999999999998</v>
      </c>
      <c r="J255">
        <v>0.01</v>
      </c>
      <c r="O255">
        <f t="shared" si="10"/>
        <v>0.38200000000000001</v>
      </c>
      <c r="P255">
        <f t="shared" si="11"/>
        <v>0.52672169811320757</v>
      </c>
    </row>
    <row r="256" spans="1:17" x14ac:dyDescent="0.45">
      <c r="A256" t="str">
        <f t="shared" si="9"/>
        <v>12T</v>
      </c>
      <c r="B256">
        <v>12</v>
      </c>
      <c r="C256" t="s">
        <v>19</v>
      </c>
      <c r="D256">
        <v>18</v>
      </c>
      <c r="E256">
        <v>17.72</v>
      </c>
      <c r="F256" t="s">
        <v>22</v>
      </c>
      <c r="G256" t="s">
        <v>20</v>
      </c>
    </row>
    <row r="257" spans="1:17" x14ac:dyDescent="0.45">
      <c r="A257" t="str">
        <f t="shared" si="9"/>
        <v>12T</v>
      </c>
      <c r="B257">
        <v>12</v>
      </c>
      <c r="C257" t="s">
        <v>19</v>
      </c>
      <c r="D257">
        <v>18</v>
      </c>
      <c r="E257">
        <v>17.72</v>
      </c>
      <c r="F257" t="s">
        <v>23</v>
      </c>
      <c r="G257">
        <v>19.5</v>
      </c>
      <c r="H257">
        <v>0.71199999999999997</v>
      </c>
      <c r="I257">
        <v>16.25</v>
      </c>
      <c r="J257">
        <v>5.0000000000000001E-3</v>
      </c>
      <c r="O257">
        <f t="shared" si="10"/>
        <v>0.70699999999999996</v>
      </c>
      <c r="P257">
        <f t="shared" si="11"/>
        <v>0.83333333333333337</v>
      </c>
    </row>
    <row r="258" spans="1:17" x14ac:dyDescent="0.45">
      <c r="A258" t="str">
        <f t="shared" si="9"/>
        <v>76T</v>
      </c>
      <c r="B258">
        <v>76</v>
      </c>
      <c r="C258" t="s">
        <v>19</v>
      </c>
      <c r="D258">
        <v>18</v>
      </c>
      <c r="E258">
        <v>17.72</v>
      </c>
      <c r="F258" t="s">
        <v>15</v>
      </c>
      <c r="G258">
        <v>19.3</v>
      </c>
      <c r="H258">
        <v>0.4</v>
      </c>
      <c r="I258">
        <v>11.5</v>
      </c>
      <c r="J258">
        <v>4.0000000000000001E-3</v>
      </c>
      <c r="K258">
        <v>0.89600000000000002</v>
      </c>
      <c r="L258">
        <v>0.28999999999999998</v>
      </c>
      <c r="M258">
        <v>4.2249999999999996</v>
      </c>
      <c r="N258" t="s">
        <v>17</v>
      </c>
      <c r="O258">
        <f t="shared" si="10"/>
        <v>0.39600000000000002</v>
      </c>
      <c r="P258">
        <f t="shared" si="11"/>
        <v>0.59585492227979275</v>
      </c>
      <c r="Q258">
        <v>1</v>
      </c>
    </row>
    <row r="259" spans="1:17" x14ac:dyDescent="0.45">
      <c r="A259" t="str">
        <f t="shared" ref="A259:A322" si="12">CONCATENATE(B259,C259)</f>
        <v>76T</v>
      </c>
      <c r="B259">
        <v>76</v>
      </c>
      <c r="C259" t="s">
        <v>19</v>
      </c>
      <c r="D259">
        <v>18</v>
      </c>
      <c r="E259">
        <v>17.72</v>
      </c>
      <c r="F259" t="s">
        <v>21</v>
      </c>
      <c r="G259">
        <v>19.3</v>
      </c>
      <c r="H259">
        <v>0.4</v>
      </c>
      <c r="I259">
        <v>11.5</v>
      </c>
      <c r="J259">
        <v>4.0000000000000001E-3</v>
      </c>
      <c r="O259">
        <f t="shared" ref="O259:O322" si="13">H259-J259</f>
        <v>0.39600000000000002</v>
      </c>
      <c r="P259">
        <f t="shared" ref="P259:P276" si="14">I259/G259</f>
        <v>0.59585492227979275</v>
      </c>
    </row>
    <row r="260" spans="1:17" x14ac:dyDescent="0.45">
      <c r="A260" t="str">
        <f t="shared" si="12"/>
        <v>76T</v>
      </c>
      <c r="B260">
        <v>76</v>
      </c>
      <c r="C260" t="s">
        <v>19</v>
      </c>
      <c r="D260">
        <v>18</v>
      </c>
      <c r="E260">
        <v>17.72</v>
      </c>
      <c r="F260" t="s">
        <v>22</v>
      </c>
      <c r="G260" t="s">
        <v>20</v>
      </c>
    </row>
    <row r="261" spans="1:17" x14ac:dyDescent="0.45">
      <c r="A261" t="str">
        <f t="shared" si="12"/>
        <v>76T</v>
      </c>
      <c r="B261">
        <v>76</v>
      </c>
      <c r="C261" t="s">
        <v>19</v>
      </c>
      <c r="D261">
        <v>18</v>
      </c>
      <c r="E261">
        <v>17.72</v>
      </c>
      <c r="F261" t="s">
        <v>23</v>
      </c>
      <c r="G261">
        <v>5</v>
      </c>
      <c r="H261">
        <v>0.73299999999999998</v>
      </c>
      <c r="I261">
        <v>5.734</v>
      </c>
      <c r="J261">
        <v>-0.02</v>
      </c>
      <c r="O261">
        <f t="shared" si="13"/>
        <v>0.753</v>
      </c>
      <c r="P261">
        <f>I261/G261</f>
        <v>1.1468</v>
      </c>
    </row>
    <row r="262" spans="1:17" x14ac:dyDescent="0.45">
      <c r="A262" t="str">
        <f t="shared" si="12"/>
        <v>102T</v>
      </c>
      <c r="B262">
        <v>102</v>
      </c>
      <c r="C262" t="s">
        <v>19</v>
      </c>
      <c r="D262">
        <v>18</v>
      </c>
      <c r="E262">
        <v>17.72</v>
      </c>
      <c r="F262" t="s">
        <v>15</v>
      </c>
      <c r="G262">
        <v>19.8</v>
      </c>
      <c r="H262">
        <v>6.0999999999999999E-2</v>
      </c>
      <c r="I262">
        <v>4.3840000000000003</v>
      </c>
      <c r="J262">
        <v>-1E-3</v>
      </c>
      <c r="K262">
        <v>0.16</v>
      </c>
      <c r="N262" t="s">
        <v>17</v>
      </c>
      <c r="O262">
        <f t="shared" si="13"/>
        <v>6.2E-2</v>
      </c>
      <c r="P262">
        <f t="shared" si="14"/>
        <v>0.22141414141414142</v>
      </c>
      <c r="Q262">
        <v>1</v>
      </c>
    </row>
    <row r="263" spans="1:17" x14ac:dyDescent="0.45">
      <c r="A263" t="str">
        <f t="shared" si="12"/>
        <v>102T</v>
      </c>
      <c r="B263">
        <v>102</v>
      </c>
      <c r="C263" t="s">
        <v>19</v>
      </c>
      <c r="D263">
        <v>18</v>
      </c>
      <c r="E263">
        <v>17.72</v>
      </c>
      <c r="F263" t="s">
        <v>21</v>
      </c>
      <c r="G263">
        <v>19.8</v>
      </c>
      <c r="H263">
        <v>6.0999999999999999E-2</v>
      </c>
      <c r="I263">
        <v>4.3840000000000003</v>
      </c>
      <c r="J263">
        <v>-1E-3</v>
      </c>
      <c r="O263">
        <f t="shared" si="13"/>
        <v>6.2E-2</v>
      </c>
      <c r="P263">
        <f t="shared" si="14"/>
        <v>0.22141414141414142</v>
      </c>
    </row>
    <row r="264" spans="1:17" x14ac:dyDescent="0.45">
      <c r="A264" t="str">
        <f t="shared" si="12"/>
        <v>102T</v>
      </c>
      <c r="B264">
        <v>102</v>
      </c>
      <c r="C264" t="s">
        <v>19</v>
      </c>
      <c r="D264">
        <v>18</v>
      </c>
      <c r="E264">
        <v>17.72</v>
      </c>
      <c r="F264" t="s">
        <v>22</v>
      </c>
      <c r="G264">
        <v>7.6</v>
      </c>
      <c r="H264">
        <v>0.35899999999999999</v>
      </c>
      <c r="I264">
        <v>4.8010000000000002</v>
      </c>
      <c r="J264">
        <v>-7.0000000000000001E-3</v>
      </c>
      <c r="L264">
        <v>0.17499999999999999</v>
      </c>
      <c r="M264">
        <v>0.875</v>
      </c>
      <c r="O264">
        <f t="shared" si="13"/>
        <v>0.36599999999999999</v>
      </c>
      <c r="P264">
        <f t="shared" si="14"/>
        <v>0.6317105263157895</v>
      </c>
    </row>
    <row r="265" spans="1:17" x14ac:dyDescent="0.45">
      <c r="A265" t="str">
        <f t="shared" si="12"/>
        <v>102T</v>
      </c>
      <c r="B265">
        <v>102</v>
      </c>
      <c r="C265" t="s">
        <v>19</v>
      </c>
      <c r="D265">
        <v>18</v>
      </c>
      <c r="E265">
        <v>17.72</v>
      </c>
      <c r="F265" t="s">
        <v>23</v>
      </c>
      <c r="G265">
        <v>6.8</v>
      </c>
      <c r="H265">
        <v>0.48799999999999999</v>
      </c>
      <c r="I265">
        <v>5.5330000000000004</v>
      </c>
      <c r="J265">
        <v>-4.0000000000000001E-3</v>
      </c>
      <c r="O265">
        <f t="shared" si="13"/>
        <v>0.49199999999999999</v>
      </c>
      <c r="P265">
        <f t="shared" si="14"/>
        <v>0.81367647058823533</v>
      </c>
    </row>
    <row r="266" spans="1:17" x14ac:dyDescent="0.45">
      <c r="A266" t="str">
        <f t="shared" si="12"/>
        <v>68T</v>
      </c>
      <c r="B266">
        <v>68</v>
      </c>
      <c r="C266" t="s">
        <v>19</v>
      </c>
      <c r="D266">
        <v>18</v>
      </c>
      <c r="E266">
        <v>17.72</v>
      </c>
      <c r="F266" t="s">
        <v>15</v>
      </c>
      <c r="G266">
        <v>27</v>
      </c>
      <c r="H266">
        <v>0.30399999999999999</v>
      </c>
      <c r="I266">
        <v>25.15</v>
      </c>
      <c r="J266">
        <v>0.01</v>
      </c>
      <c r="K266">
        <v>0.19400000000000001</v>
      </c>
      <c r="L266">
        <v>0.14099999999999999</v>
      </c>
      <c r="M266">
        <v>8.3000000000000007</v>
      </c>
      <c r="N266" t="s">
        <v>17</v>
      </c>
      <c r="O266">
        <f t="shared" si="13"/>
        <v>0.29399999999999998</v>
      </c>
      <c r="P266">
        <f t="shared" si="14"/>
        <v>0.93148148148148147</v>
      </c>
      <c r="Q266">
        <v>1</v>
      </c>
    </row>
    <row r="267" spans="1:17" x14ac:dyDescent="0.45">
      <c r="A267" t="str">
        <f t="shared" si="12"/>
        <v>68T</v>
      </c>
      <c r="B267">
        <v>68</v>
      </c>
      <c r="C267" t="s">
        <v>19</v>
      </c>
      <c r="D267">
        <v>18</v>
      </c>
      <c r="E267">
        <v>17.72</v>
      </c>
      <c r="F267" t="s">
        <v>21</v>
      </c>
      <c r="G267">
        <v>27</v>
      </c>
      <c r="H267">
        <v>0.30399999999999999</v>
      </c>
      <c r="I267">
        <v>25.15</v>
      </c>
      <c r="J267">
        <v>0.01</v>
      </c>
      <c r="O267">
        <f t="shared" si="13"/>
        <v>0.29399999999999998</v>
      </c>
      <c r="P267">
        <f t="shared" si="14"/>
        <v>0.93148148148148147</v>
      </c>
    </row>
    <row r="268" spans="1:17" x14ac:dyDescent="0.45">
      <c r="A268" t="str">
        <f t="shared" si="12"/>
        <v>68T</v>
      </c>
      <c r="B268">
        <v>68</v>
      </c>
      <c r="C268" t="s">
        <v>19</v>
      </c>
      <c r="D268">
        <v>18</v>
      </c>
      <c r="E268">
        <v>17.72</v>
      </c>
      <c r="F268" t="s">
        <v>22</v>
      </c>
      <c r="G268">
        <v>13.7</v>
      </c>
      <c r="H268">
        <v>0.379</v>
      </c>
      <c r="I268">
        <v>10.050000000000001</v>
      </c>
      <c r="J268">
        <v>7.0000000000000001E-3</v>
      </c>
      <c r="O268">
        <f t="shared" si="13"/>
        <v>0.372</v>
      </c>
      <c r="P268">
        <f t="shared" si="14"/>
        <v>0.73357664233576647</v>
      </c>
    </row>
    <row r="269" spans="1:17" x14ac:dyDescent="0.45">
      <c r="A269" t="str">
        <f t="shared" si="12"/>
        <v>68T</v>
      </c>
      <c r="B269">
        <v>68</v>
      </c>
      <c r="C269" t="s">
        <v>19</v>
      </c>
      <c r="D269">
        <v>18</v>
      </c>
      <c r="E269">
        <v>17.72</v>
      </c>
      <c r="F269" t="s">
        <v>23</v>
      </c>
      <c r="G269">
        <v>12.5</v>
      </c>
      <c r="H269">
        <v>0.44500000000000001</v>
      </c>
      <c r="I269">
        <v>11.183</v>
      </c>
      <c r="J269">
        <v>5.0000000000000001E-3</v>
      </c>
      <c r="O269">
        <f t="shared" si="13"/>
        <v>0.44</v>
      </c>
      <c r="P269">
        <f t="shared" si="14"/>
        <v>0.89463999999999999</v>
      </c>
    </row>
    <row r="270" spans="1:17" x14ac:dyDescent="0.45">
      <c r="A270" t="str">
        <f t="shared" si="12"/>
        <v>74T</v>
      </c>
      <c r="B270">
        <v>74</v>
      </c>
      <c r="C270" t="s">
        <v>19</v>
      </c>
      <c r="D270">
        <v>18</v>
      </c>
      <c r="E270">
        <v>17.72</v>
      </c>
      <c r="F270" t="s">
        <v>15</v>
      </c>
      <c r="G270">
        <v>19.5</v>
      </c>
      <c r="H270">
        <v>0.36</v>
      </c>
      <c r="I270">
        <v>22.7</v>
      </c>
      <c r="J270">
        <v>5.0000000000000001E-3</v>
      </c>
      <c r="K270">
        <v>0.38300000000000001</v>
      </c>
      <c r="L270">
        <v>0.19800000000000001</v>
      </c>
      <c r="M270">
        <v>5.7249999999999996</v>
      </c>
      <c r="N270" t="s">
        <v>17</v>
      </c>
      <c r="O270">
        <f t="shared" si="13"/>
        <v>0.35499999999999998</v>
      </c>
      <c r="P270">
        <f t="shared" si="14"/>
        <v>1.164102564102564</v>
      </c>
      <c r="Q270">
        <v>1</v>
      </c>
    </row>
    <row r="271" spans="1:17" x14ac:dyDescent="0.45">
      <c r="A271" t="str">
        <f t="shared" si="12"/>
        <v>74T</v>
      </c>
      <c r="B271">
        <v>74</v>
      </c>
      <c r="C271" t="s">
        <v>19</v>
      </c>
      <c r="D271">
        <v>18</v>
      </c>
      <c r="E271">
        <v>17.72</v>
      </c>
      <c r="F271" t="s">
        <v>21</v>
      </c>
      <c r="G271">
        <v>19.5</v>
      </c>
      <c r="H271">
        <v>0.36</v>
      </c>
      <c r="I271">
        <v>22.7</v>
      </c>
      <c r="J271">
        <v>5.0000000000000001E-3</v>
      </c>
      <c r="O271">
        <f t="shared" si="13"/>
        <v>0.35499999999999998</v>
      </c>
      <c r="P271">
        <f t="shared" si="14"/>
        <v>1.164102564102564</v>
      </c>
    </row>
    <row r="272" spans="1:17" x14ac:dyDescent="0.45">
      <c r="A272" t="str">
        <f t="shared" si="12"/>
        <v>74T</v>
      </c>
      <c r="B272">
        <v>74</v>
      </c>
      <c r="C272" t="s">
        <v>19</v>
      </c>
      <c r="D272">
        <v>18</v>
      </c>
      <c r="E272">
        <v>17.72</v>
      </c>
      <c r="F272" t="s">
        <v>22</v>
      </c>
      <c r="G272">
        <v>7.5</v>
      </c>
      <c r="H272">
        <v>0.42</v>
      </c>
      <c r="I272">
        <v>4.9169999999999998</v>
      </c>
      <c r="J272">
        <v>-2E-3</v>
      </c>
      <c r="O272">
        <f t="shared" si="13"/>
        <v>0.42199999999999999</v>
      </c>
      <c r="P272">
        <f t="shared" si="14"/>
        <v>0.65559999999999996</v>
      </c>
    </row>
    <row r="273" spans="1:17" x14ac:dyDescent="0.45">
      <c r="A273" t="str">
        <f t="shared" si="12"/>
        <v>74T</v>
      </c>
      <c r="B273">
        <v>74</v>
      </c>
      <c r="C273" t="s">
        <v>19</v>
      </c>
      <c r="D273">
        <v>18</v>
      </c>
      <c r="E273">
        <v>17.72</v>
      </c>
      <c r="F273" t="s">
        <v>23</v>
      </c>
    </row>
    <row r="274" spans="1:17" x14ac:dyDescent="0.45">
      <c r="A274" t="str">
        <f t="shared" si="12"/>
        <v>5T</v>
      </c>
      <c r="B274">
        <v>5</v>
      </c>
      <c r="C274" t="s">
        <v>19</v>
      </c>
      <c r="D274">
        <v>18</v>
      </c>
      <c r="E274">
        <v>17.72</v>
      </c>
      <c r="F274" t="s">
        <v>15</v>
      </c>
      <c r="G274">
        <v>17.2</v>
      </c>
      <c r="H274">
        <v>0.33800000000000002</v>
      </c>
      <c r="I274">
        <v>8.0660000000000007</v>
      </c>
      <c r="J274">
        <v>4.0000000000000001E-3</v>
      </c>
      <c r="K274">
        <v>0.90400000000000003</v>
      </c>
      <c r="L274">
        <v>0.29099999999999998</v>
      </c>
      <c r="M274">
        <v>3.9340000000000002</v>
      </c>
      <c r="N274" t="s">
        <v>17</v>
      </c>
      <c r="O274">
        <f t="shared" si="13"/>
        <v>0.33400000000000002</v>
      </c>
      <c r="P274">
        <f t="shared" si="14"/>
        <v>0.46895348837209311</v>
      </c>
      <c r="Q274">
        <v>1</v>
      </c>
    </row>
    <row r="275" spans="1:17" x14ac:dyDescent="0.45">
      <c r="A275" t="str">
        <f t="shared" si="12"/>
        <v>5T</v>
      </c>
      <c r="B275">
        <v>5</v>
      </c>
      <c r="C275" t="s">
        <v>19</v>
      </c>
      <c r="D275">
        <v>18</v>
      </c>
      <c r="E275">
        <v>17.72</v>
      </c>
      <c r="F275" t="s">
        <v>21</v>
      </c>
      <c r="G275">
        <v>17.2</v>
      </c>
      <c r="H275">
        <v>0.33800000000000002</v>
      </c>
      <c r="I275">
        <v>8.0660000000000007</v>
      </c>
      <c r="J275">
        <v>4.0000000000000001E-3</v>
      </c>
      <c r="O275">
        <f t="shared" si="13"/>
        <v>0.33400000000000002</v>
      </c>
      <c r="P275">
        <f t="shared" si="14"/>
        <v>0.46895348837209311</v>
      </c>
    </row>
    <row r="276" spans="1:17" x14ac:dyDescent="0.45">
      <c r="A276" t="str">
        <f t="shared" si="12"/>
        <v>5T</v>
      </c>
      <c r="B276">
        <v>5</v>
      </c>
      <c r="C276" t="s">
        <v>19</v>
      </c>
      <c r="D276">
        <v>18</v>
      </c>
      <c r="E276">
        <v>17.72</v>
      </c>
      <c r="F276" t="s">
        <v>22</v>
      </c>
      <c r="G276">
        <v>9</v>
      </c>
      <c r="H276">
        <v>0.879</v>
      </c>
      <c r="I276">
        <v>8.3000000000000007</v>
      </c>
      <c r="J276">
        <v>0</v>
      </c>
      <c r="O276">
        <f t="shared" si="13"/>
        <v>0.879</v>
      </c>
      <c r="P276">
        <f t="shared" si="14"/>
        <v>0.92222222222222228</v>
      </c>
    </row>
    <row r="277" spans="1:17" x14ac:dyDescent="0.45">
      <c r="A277" t="str">
        <f t="shared" si="12"/>
        <v>5T</v>
      </c>
      <c r="B277">
        <v>5</v>
      </c>
      <c r="C277" t="s">
        <v>19</v>
      </c>
      <c r="D277">
        <v>18</v>
      </c>
      <c r="E277">
        <v>17.72</v>
      </c>
      <c r="F277" t="s">
        <v>23</v>
      </c>
      <c r="O277">
        <f t="shared" si="13"/>
        <v>0</v>
      </c>
    </row>
    <row r="278" spans="1:17" x14ac:dyDescent="0.45">
      <c r="A278" t="str">
        <f t="shared" si="12"/>
        <v>22G</v>
      </c>
      <c r="B278">
        <v>22</v>
      </c>
      <c r="C278" t="s">
        <v>14</v>
      </c>
      <c r="D278">
        <v>22</v>
      </c>
      <c r="E278">
        <v>21.96</v>
      </c>
      <c r="F278" t="s">
        <v>15</v>
      </c>
      <c r="G278">
        <v>24.9</v>
      </c>
      <c r="H278">
        <v>0.221</v>
      </c>
      <c r="I278">
        <v>6.7160000000000002</v>
      </c>
      <c r="J278">
        <v>5.0000000000000001E-3</v>
      </c>
      <c r="K278">
        <v>0.44</v>
      </c>
      <c r="L278">
        <v>0.24199999999999999</v>
      </c>
      <c r="M278">
        <v>7.133</v>
      </c>
      <c r="N278" t="s">
        <v>17</v>
      </c>
      <c r="O278">
        <f t="shared" si="13"/>
        <v>0.216</v>
      </c>
      <c r="P278">
        <f t="shared" ref="P278:P341" si="15">I278/G278</f>
        <v>0.26971887550200807</v>
      </c>
      <c r="Q278">
        <v>1</v>
      </c>
    </row>
    <row r="279" spans="1:17" x14ac:dyDescent="0.45">
      <c r="A279" t="str">
        <f t="shared" si="12"/>
        <v>22G</v>
      </c>
      <c r="B279">
        <v>22</v>
      </c>
      <c r="C279" t="s">
        <v>14</v>
      </c>
      <c r="D279">
        <v>22</v>
      </c>
      <c r="E279">
        <v>21.96</v>
      </c>
      <c r="F279" t="s">
        <v>21</v>
      </c>
      <c r="G279">
        <v>24.9</v>
      </c>
      <c r="H279">
        <v>0.221</v>
      </c>
      <c r="I279">
        <v>6.7160000000000002</v>
      </c>
      <c r="J279">
        <v>5.0000000000000001E-3</v>
      </c>
      <c r="O279">
        <f t="shared" si="13"/>
        <v>0.216</v>
      </c>
      <c r="P279">
        <f t="shared" si="15"/>
        <v>0.26971887550200807</v>
      </c>
    </row>
    <row r="280" spans="1:17" x14ac:dyDescent="0.45">
      <c r="A280" t="str">
        <f t="shared" si="12"/>
        <v>22G</v>
      </c>
      <c r="B280">
        <v>22</v>
      </c>
      <c r="C280" t="s">
        <v>14</v>
      </c>
      <c r="D280">
        <v>22</v>
      </c>
      <c r="E280">
        <v>21.96</v>
      </c>
      <c r="F280" t="s">
        <v>22</v>
      </c>
      <c r="G280">
        <v>22</v>
      </c>
      <c r="H280">
        <v>0.28799999999999998</v>
      </c>
      <c r="I280">
        <v>11.117000000000001</v>
      </c>
      <c r="J280">
        <v>7.0000000000000001E-3</v>
      </c>
      <c r="O280">
        <f t="shared" si="13"/>
        <v>0.28099999999999997</v>
      </c>
      <c r="P280">
        <f t="shared" si="15"/>
        <v>0.50531818181818189</v>
      </c>
    </row>
    <row r="281" spans="1:17" x14ac:dyDescent="0.45">
      <c r="A281" t="str">
        <f t="shared" si="12"/>
        <v>22G</v>
      </c>
      <c r="B281">
        <v>22</v>
      </c>
      <c r="C281" t="s">
        <v>14</v>
      </c>
      <c r="D281">
        <v>22</v>
      </c>
      <c r="E281">
        <v>21.96</v>
      </c>
      <c r="F281" t="s">
        <v>23</v>
      </c>
      <c r="G281">
        <v>22</v>
      </c>
      <c r="H281">
        <v>0.57999999999999996</v>
      </c>
      <c r="I281">
        <v>7.6669999999999998</v>
      </c>
      <c r="J281">
        <v>-1E-3</v>
      </c>
      <c r="O281">
        <f t="shared" si="13"/>
        <v>0.58099999999999996</v>
      </c>
      <c r="P281">
        <f t="shared" si="15"/>
        <v>0.34849999999999998</v>
      </c>
    </row>
    <row r="282" spans="1:17" x14ac:dyDescent="0.45">
      <c r="A282" t="str">
        <f t="shared" si="12"/>
        <v>13G</v>
      </c>
      <c r="B282">
        <v>13</v>
      </c>
      <c r="C282" t="s">
        <v>14</v>
      </c>
      <c r="D282">
        <v>22</v>
      </c>
      <c r="E282">
        <v>21.96</v>
      </c>
      <c r="F282" t="s">
        <v>15</v>
      </c>
      <c r="G282">
        <v>24.9</v>
      </c>
      <c r="H282">
        <v>0.25900000000000001</v>
      </c>
      <c r="I282">
        <v>12.366</v>
      </c>
      <c r="J282">
        <v>3.0000000000000001E-3</v>
      </c>
      <c r="K282">
        <v>0.378</v>
      </c>
      <c r="L282">
        <v>0.16500000000000001</v>
      </c>
      <c r="M282">
        <v>5.125</v>
      </c>
      <c r="N282" t="s">
        <v>17</v>
      </c>
      <c r="O282">
        <f t="shared" si="13"/>
        <v>0.25600000000000001</v>
      </c>
      <c r="P282">
        <f t="shared" si="15"/>
        <v>0.49662650602409641</v>
      </c>
      <c r="Q282">
        <v>1</v>
      </c>
    </row>
    <row r="283" spans="1:17" x14ac:dyDescent="0.45">
      <c r="A283" t="str">
        <f t="shared" si="12"/>
        <v>13G</v>
      </c>
      <c r="B283">
        <v>13</v>
      </c>
      <c r="C283" t="s">
        <v>14</v>
      </c>
      <c r="D283">
        <v>22</v>
      </c>
      <c r="E283">
        <v>21.96</v>
      </c>
      <c r="F283" t="s">
        <v>21</v>
      </c>
      <c r="G283">
        <v>24.9</v>
      </c>
      <c r="H283">
        <v>0.25900000000000001</v>
      </c>
      <c r="I283">
        <v>12.366</v>
      </c>
      <c r="J283">
        <v>3.0000000000000001E-3</v>
      </c>
      <c r="O283">
        <f t="shared" si="13"/>
        <v>0.25600000000000001</v>
      </c>
      <c r="P283">
        <f t="shared" si="15"/>
        <v>0.49662650602409641</v>
      </c>
    </row>
    <row r="284" spans="1:17" x14ac:dyDescent="0.45">
      <c r="A284" t="str">
        <f t="shared" si="12"/>
        <v>13G</v>
      </c>
      <c r="B284">
        <v>13</v>
      </c>
      <c r="C284" t="s">
        <v>14</v>
      </c>
      <c r="D284">
        <v>22</v>
      </c>
      <c r="E284">
        <v>21.96</v>
      </c>
      <c r="F284" t="s">
        <v>22</v>
      </c>
      <c r="G284">
        <v>0</v>
      </c>
      <c r="H284">
        <v>0.68200000000000005</v>
      </c>
      <c r="I284">
        <v>2.117</v>
      </c>
      <c r="J284">
        <v>4.0000000000000001E-3</v>
      </c>
      <c r="O284">
        <f t="shared" si="13"/>
        <v>0.67800000000000005</v>
      </c>
    </row>
    <row r="285" spans="1:17" x14ac:dyDescent="0.45">
      <c r="A285" t="str">
        <f t="shared" si="12"/>
        <v>13G</v>
      </c>
      <c r="B285">
        <v>13</v>
      </c>
      <c r="C285" t="s">
        <v>14</v>
      </c>
      <c r="D285">
        <v>22</v>
      </c>
      <c r="E285">
        <v>21.96</v>
      </c>
      <c r="F285" t="s">
        <v>23</v>
      </c>
      <c r="G285">
        <v>11.2</v>
      </c>
      <c r="H285">
        <v>0.39200000000000002</v>
      </c>
      <c r="I285">
        <v>6.8380000000000001</v>
      </c>
      <c r="J285">
        <v>-1E-3</v>
      </c>
      <c r="O285">
        <f t="shared" si="13"/>
        <v>0.39300000000000002</v>
      </c>
      <c r="P285">
        <f t="shared" si="15"/>
        <v>0.61053571428571429</v>
      </c>
    </row>
    <row r="286" spans="1:17" x14ac:dyDescent="0.45">
      <c r="A286" t="str">
        <f t="shared" si="12"/>
        <v>60G</v>
      </c>
      <c r="B286">
        <v>60</v>
      </c>
      <c r="C286" t="s">
        <v>14</v>
      </c>
      <c r="D286">
        <v>22</v>
      </c>
      <c r="E286">
        <v>21.96</v>
      </c>
      <c r="F286" t="s">
        <v>15</v>
      </c>
      <c r="G286">
        <v>18.8</v>
      </c>
      <c r="H286">
        <v>0.186</v>
      </c>
      <c r="I286">
        <v>11.733000000000001</v>
      </c>
      <c r="J286">
        <v>3.0000000000000001E-3</v>
      </c>
      <c r="K286">
        <v>0.35099999999999998</v>
      </c>
      <c r="L286">
        <v>0.159</v>
      </c>
      <c r="M286">
        <v>5.82</v>
      </c>
      <c r="N286" t="s">
        <v>16</v>
      </c>
      <c r="O286">
        <f t="shared" si="13"/>
        <v>0.183</v>
      </c>
      <c r="P286">
        <f t="shared" si="15"/>
        <v>0.62409574468085105</v>
      </c>
      <c r="Q286">
        <v>0</v>
      </c>
    </row>
    <row r="287" spans="1:17" x14ac:dyDescent="0.45">
      <c r="A287" t="str">
        <f t="shared" si="12"/>
        <v>60G</v>
      </c>
      <c r="B287">
        <v>60</v>
      </c>
      <c r="C287" t="s">
        <v>14</v>
      </c>
      <c r="D287">
        <v>22</v>
      </c>
      <c r="E287">
        <v>21.96</v>
      </c>
      <c r="F287" t="s">
        <v>21</v>
      </c>
      <c r="G287">
        <v>19</v>
      </c>
      <c r="H287">
        <v>0.26200000000000001</v>
      </c>
      <c r="I287">
        <v>18.55</v>
      </c>
      <c r="J287">
        <v>5.0000000000000001E-3</v>
      </c>
      <c r="O287">
        <f t="shared" si="13"/>
        <v>0.25700000000000001</v>
      </c>
      <c r="P287">
        <f t="shared" si="15"/>
        <v>0.97631578947368425</v>
      </c>
    </row>
    <row r="288" spans="1:17" x14ac:dyDescent="0.45">
      <c r="A288" t="str">
        <f t="shared" si="12"/>
        <v>60G</v>
      </c>
      <c r="B288">
        <v>60</v>
      </c>
      <c r="C288" t="s">
        <v>14</v>
      </c>
      <c r="D288">
        <v>22</v>
      </c>
      <c r="E288">
        <v>21.96</v>
      </c>
      <c r="F288" t="s">
        <v>22</v>
      </c>
      <c r="G288">
        <v>18.8</v>
      </c>
      <c r="H288">
        <v>0.186</v>
      </c>
      <c r="I288">
        <v>11.733000000000001</v>
      </c>
      <c r="J288">
        <v>3.0000000000000001E-3</v>
      </c>
      <c r="O288">
        <f t="shared" si="13"/>
        <v>0.183</v>
      </c>
      <c r="P288">
        <f t="shared" si="15"/>
        <v>0.62409574468085105</v>
      </c>
    </row>
    <row r="289" spans="1:17" x14ac:dyDescent="0.45">
      <c r="A289" t="str">
        <f t="shared" si="12"/>
        <v>60G</v>
      </c>
      <c r="B289">
        <v>60</v>
      </c>
      <c r="C289" t="s">
        <v>14</v>
      </c>
      <c r="D289">
        <v>22</v>
      </c>
      <c r="E289">
        <v>21.96</v>
      </c>
      <c r="F289" t="s">
        <v>23</v>
      </c>
      <c r="G289">
        <v>8.1</v>
      </c>
      <c r="H289">
        <v>0.33100000000000002</v>
      </c>
      <c r="I289">
        <v>6.7830000000000004</v>
      </c>
      <c r="J289">
        <v>4.0000000000000001E-3</v>
      </c>
      <c r="O289">
        <f t="shared" si="13"/>
        <v>0.32700000000000001</v>
      </c>
      <c r="P289">
        <f t="shared" si="15"/>
        <v>0.83740740740740749</v>
      </c>
    </row>
    <row r="290" spans="1:17" x14ac:dyDescent="0.45">
      <c r="A290" t="str">
        <f t="shared" si="12"/>
        <v>86G</v>
      </c>
      <c r="B290">
        <v>86</v>
      </c>
      <c r="C290" t="s">
        <v>14</v>
      </c>
      <c r="D290">
        <v>22</v>
      </c>
      <c r="E290">
        <v>21.96</v>
      </c>
      <c r="F290" t="s">
        <v>15</v>
      </c>
      <c r="G290">
        <v>14.5</v>
      </c>
      <c r="H290">
        <v>0.69299999999999995</v>
      </c>
      <c r="I290">
        <v>13.234</v>
      </c>
      <c r="J290">
        <v>-4.0000000000000001E-3</v>
      </c>
      <c r="K290">
        <v>1.165</v>
      </c>
      <c r="L290">
        <v>0.38300000000000001</v>
      </c>
      <c r="M290">
        <v>3.8919999999999999</v>
      </c>
      <c r="N290" t="s">
        <v>16</v>
      </c>
      <c r="O290">
        <f t="shared" si="13"/>
        <v>0.69699999999999995</v>
      </c>
      <c r="P290">
        <f t="shared" si="15"/>
        <v>0.91268965517241374</v>
      </c>
      <c r="Q290">
        <v>0</v>
      </c>
    </row>
    <row r="291" spans="1:17" x14ac:dyDescent="0.45">
      <c r="A291" t="str">
        <f t="shared" si="12"/>
        <v>86G</v>
      </c>
      <c r="B291">
        <v>86</v>
      </c>
      <c r="C291" t="s">
        <v>14</v>
      </c>
      <c r="D291">
        <v>22</v>
      </c>
      <c r="E291">
        <v>21.96</v>
      </c>
      <c r="F291" t="s">
        <v>21</v>
      </c>
      <c r="G291">
        <v>15</v>
      </c>
      <c r="H291">
        <v>0.90900000000000003</v>
      </c>
      <c r="I291">
        <v>14.7</v>
      </c>
      <c r="J291">
        <v>6.0000000000000001E-3</v>
      </c>
      <c r="O291">
        <f t="shared" si="13"/>
        <v>0.90300000000000002</v>
      </c>
      <c r="P291">
        <f t="shared" si="15"/>
        <v>0.98</v>
      </c>
    </row>
    <row r="292" spans="1:17" x14ac:dyDescent="0.45">
      <c r="A292" t="str">
        <f t="shared" si="12"/>
        <v>86G</v>
      </c>
      <c r="B292">
        <v>86</v>
      </c>
      <c r="C292" t="s">
        <v>14</v>
      </c>
      <c r="D292">
        <v>22</v>
      </c>
      <c r="E292">
        <v>21.96</v>
      </c>
      <c r="F292" t="s">
        <v>22</v>
      </c>
      <c r="G292">
        <v>14.5</v>
      </c>
      <c r="H292">
        <v>0.69299999999999995</v>
      </c>
      <c r="I292">
        <v>13.234</v>
      </c>
      <c r="J292">
        <v>-4.0000000000000001E-3</v>
      </c>
      <c r="O292">
        <f t="shared" si="13"/>
        <v>0.69699999999999995</v>
      </c>
      <c r="P292">
        <f t="shared" si="15"/>
        <v>0.91268965517241374</v>
      </c>
    </row>
    <row r="293" spans="1:17" x14ac:dyDescent="0.45">
      <c r="A293" t="str">
        <f t="shared" si="12"/>
        <v>86G</v>
      </c>
      <c r="B293">
        <v>86</v>
      </c>
      <c r="C293" t="s">
        <v>14</v>
      </c>
      <c r="D293">
        <v>22</v>
      </c>
      <c r="E293">
        <v>21.96</v>
      </c>
      <c r="F293" t="s">
        <v>23</v>
      </c>
      <c r="G293">
        <v>4.8</v>
      </c>
      <c r="H293">
        <v>0.95699999999999996</v>
      </c>
      <c r="I293">
        <v>5.7830000000000004</v>
      </c>
      <c r="J293">
        <v>0</v>
      </c>
      <c r="O293">
        <f t="shared" si="13"/>
        <v>0.95699999999999996</v>
      </c>
      <c r="P293">
        <f t="shared" si="15"/>
        <v>1.2047916666666667</v>
      </c>
    </row>
    <row r="294" spans="1:17" x14ac:dyDescent="0.45">
      <c r="A294" t="str">
        <f t="shared" si="12"/>
        <v>38G</v>
      </c>
      <c r="B294">
        <v>38</v>
      </c>
      <c r="C294" t="s">
        <v>14</v>
      </c>
      <c r="D294">
        <v>22</v>
      </c>
      <c r="E294">
        <v>21.96</v>
      </c>
      <c r="F294" t="s">
        <v>15</v>
      </c>
      <c r="G294">
        <v>18.899999999999999</v>
      </c>
      <c r="H294">
        <v>0.26600000000000001</v>
      </c>
      <c r="I294">
        <v>9.6669999999999998</v>
      </c>
      <c r="J294">
        <v>7.0000000000000001E-3</v>
      </c>
      <c r="K294">
        <v>0.96599999999999997</v>
      </c>
      <c r="L294">
        <v>0.16400000000000001</v>
      </c>
      <c r="M294">
        <v>2.35</v>
      </c>
      <c r="N294" t="s">
        <v>17</v>
      </c>
      <c r="O294">
        <f t="shared" si="13"/>
        <v>0.25900000000000001</v>
      </c>
      <c r="P294">
        <f t="shared" si="15"/>
        <v>0.51148148148148154</v>
      </c>
      <c r="Q294">
        <v>1</v>
      </c>
    </row>
    <row r="295" spans="1:17" x14ac:dyDescent="0.45">
      <c r="A295" t="str">
        <f t="shared" si="12"/>
        <v>38G</v>
      </c>
      <c r="B295">
        <v>38</v>
      </c>
      <c r="C295" t="s">
        <v>14</v>
      </c>
      <c r="D295">
        <v>22</v>
      </c>
      <c r="E295">
        <v>21.96</v>
      </c>
      <c r="F295" t="s">
        <v>21</v>
      </c>
      <c r="G295">
        <v>18.899999999999999</v>
      </c>
      <c r="H295">
        <v>0.26600000000000001</v>
      </c>
      <c r="I295">
        <v>9.6669999999999998</v>
      </c>
      <c r="J295">
        <v>7.0000000000000001E-3</v>
      </c>
      <c r="O295">
        <f t="shared" si="13"/>
        <v>0.25900000000000001</v>
      </c>
      <c r="P295">
        <f t="shared" si="15"/>
        <v>0.51148148148148154</v>
      </c>
    </row>
    <row r="296" spans="1:17" x14ac:dyDescent="0.45">
      <c r="A296" t="str">
        <f t="shared" si="12"/>
        <v>38G</v>
      </c>
      <c r="B296">
        <v>38</v>
      </c>
      <c r="C296" t="s">
        <v>14</v>
      </c>
      <c r="D296">
        <v>22</v>
      </c>
      <c r="E296">
        <v>21.96</v>
      </c>
      <c r="F296" t="s">
        <v>22</v>
      </c>
      <c r="G296">
        <v>9.5</v>
      </c>
      <c r="H296">
        <v>0.317</v>
      </c>
      <c r="I296">
        <v>4.484</v>
      </c>
      <c r="J296">
        <v>-0.01</v>
      </c>
      <c r="O296">
        <f t="shared" si="13"/>
        <v>0.32700000000000001</v>
      </c>
      <c r="P296">
        <f t="shared" si="15"/>
        <v>0.47199999999999998</v>
      </c>
    </row>
    <row r="297" spans="1:17" x14ac:dyDescent="0.45">
      <c r="A297" t="str">
        <f t="shared" si="12"/>
        <v>38G</v>
      </c>
      <c r="B297">
        <v>38</v>
      </c>
      <c r="C297" t="s">
        <v>14</v>
      </c>
      <c r="D297">
        <v>22</v>
      </c>
      <c r="E297">
        <v>21.96</v>
      </c>
      <c r="F297" t="s">
        <v>23</v>
      </c>
      <c r="G297">
        <v>6.5</v>
      </c>
      <c r="H297">
        <v>0.38700000000000001</v>
      </c>
      <c r="I297">
        <v>4.883</v>
      </c>
      <c r="J297">
        <v>-3.0000000000000001E-3</v>
      </c>
      <c r="O297">
        <f t="shared" si="13"/>
        <v>0.39</v>
      </c>
      <c r="P297">
        <f t="shared" si="15"/>
        <v>0.75123076923076926</v>
      </c>
    </row>
    <row r="298" spans="1:17" x14ac:dyDescent="0.45">
      <c r="A298" t="str">
        <f t="shared" si="12"/>
        <v>29G</v>
      </c>
      <c r="B298">
        <v>29</v>
      </c>
      <c r="C298" t="s">
        <v>14</v>
      </c>
      <c r="D298">
        <v>22</v>
      </c>
      <c r="E298">
        <v>21.96</v>
      </c>
      <c r="F298" t="s">
        <v>15</v>
      </c>
      <c r="G298">
        <v>24.2</v>
      </c>
      <c r="H298">
        <v>0.20799999999999999</v>
      </c>
      <c r="I298">
        <v>7.8170000000000002</v>
      </c>
      <c r="J298">
        <v>1E-3</v>
      </c>
      <c r="K298">
        <v>0.45</v>
      </c>
      <c r="N298" t="s">
        <v>17</v>
      </c>
      <c r="O298">
        <f t="shared" si="13"/>
        <v>0.20699999999999999</v>
      </c>
      <c r="P298">
        <f t="shared" si="15"/>
        <v>0.32301652892561983</v>
      </c>
      <c r="Q298">
        <v>1</v>
      </c>
    </row>
    <row r="299" spans="1:17" x14ac:dyDescent="0.45">
      <c r="A299" t="str">
        <f t="shared" si="12"/>
        <v>29G</v>
      </c>
      <c r="B299">
        <v>29</v>
      </c>
      <c r="C299" t="s">
        <v>14</v>
      </c>
      <c r="D299">
        <v>22</v>
      </c>
      <c r="E299">
        <v>21.96</v>
      </c>
      <c r="F299" t="s">
        <v>21</v>
      </c>
      <c r="G299">
        <v>24.2</v>
      </c>
      <c r="H299">
        <v>0.20799999999999999</v>
      </c>
      <c r="I299">
        <v>7.8170000000000002</v>
      </c>
      <c r="J299">
        <v>1E-3</v>
      </c>
      <c r="O299">
        <f t="shared" si="13"/>
        <v>0.20699999999999999</v>
      </c>
      <c r="P299">
        <f t="shared" si="15"/>
        <v>0.32301652892561983</v>
      </c>
    </row>
    <row r="300" spans="1:17" x14ac:dyDescent="0.45">
      <c r="A300" t="str">
        <f t="shared" si="12"/>
        <v>29G</v>
      </c>
      <c r="B300">
        <v>29</v>
      </c>
      <c r="C300" t="s">
        <v>14</v>
      </c>
      <c r="D300">
        <v>22</v>
      </c>
      <c r="E300">
        <v>21.96</v>
      </c>
      <c r="F300" t="s">
        <v>22</v>
      </c>
      <c r="G300">
        <v>5.9</v>
      </c>
      <c r="H300">
        <v>0.43099999999999999</v>
      </c>
      <c r="I300">
        <v>4.0670000000000002</v>
      </c>
      <c r="J300">
        <v>-2E-3</v>
      </c>
      <c r="O300">
        <f t="shared" si="13"/>
        <v>0.433</v>
      </c>
      <c r="P300">
        <f t="shared" si="15"/>
        <v>0.68932203389830504</v>
      </c>
    </row>
    <row r="301" spans="1:17" x14ac:dyDescent="0.45">
      <c r="A301" t="str">
        <f t="shared" si="12"/>
        <v>29G</v>
      </c>
      <c r="B301">
        <v>29</v>
      </c>
      <c r="C301" t="s">
        <v>14</v>
      </c>
      <c r="D301">
        <v>22</v>
      </c>
      <c r="E301">
        <v>21.96</v>
      </c>
      <c r="F301" t="s">
        <v>23</v>
      </c>
      <c r="G301">
        <v>14.4</v>
      </c>
      <c r="H301">
        <v>0.39700000000000002</v>
      </c>
      <c r="I301">
        <v>9.5</v>
      </c>
      <c r="J301">
        <v>3.0000000000000001E-3</v>
      </c>
      <c r="L301">
        <v>0.20499999999999999</v>
      </c>
      <c r="M301">
        <v>3.5350000000000001</v>
      </c>
      <c r="O301">
        <f t="shared" si="13"/>
        <v>0.39400000000000002</v>
      </c>
      <c r="P301">
        <f t="shared" si="15"/>
        <v>0.65972222222222221</v>
      </c>
    </row>
    <row r="302" spans="1:17" x14ac:dyDescent="0.45">
      <c r="A302" t="str">
        <f t="shared" si="12"/>
        <v>122G</v>
      </c>
      <c r="B302">
        <v>122</v>
      </c>
      <c r="C302" t="s">
        <v>14</v>
      </c>
      <c r="D302">
        <v>22</v>
      </c>
      <c r="E302">
        <v>21.96</v>
      </c>
      <c r="F302" t="s">
        <v>15</v>
      </c>
      <c r="G302">
        <v>15.4</v>
      </c>
      <c r="H302">
        <v>0.31900000000000001</v>
      </c>
      <c r="I302">
        <v>9.3670000000000009</v>
      </c>
      <c r="J302">
        <v>3.0000000000000001E-3</v>
      </c>
      <c r="K302">
        <v>0.501</v>
      </c>
      <c r="L302">
        <v>0.27100000000000002</v>
      </c>
      <c r="M302">
        <v>6.9660000000000002</v>
      </c>
      <c r="N302" t="s">
        <v>16</v>
      </c>
      <c r="O302">
        <f t="shared" si="13"/>
        <v>0.316</v>
      </c>
      <c r="P302">
        <f t="shared" si="15"/>
        <v>0.60824675324675326</v>
      </c>
      <c r="Q302">
        <v>0</v>
      </c>
    </row>
    <row r="303" spans="1:17" x14ac:dyDescent="0.45">
      <c r="A303" t="str">
        <f t="shared" si="12"/>
        <v>122G</v>
      </c>
      <c r="B303">
        <v>122</v>
      </c>
      <c r="C303" t="s">
        <v>14</v>
      </c>
      <c r="D303">
        <v>22</v>
      </c>
      <c r="E303">
        <v>21.96</v>
      </c>
      <c r="F303" t="s">
        <v>21</v>
      </c>
      <c r="G303">
        <v>12.4</v>
      </c>
      <c r="H303">
        <v>0.34300000000000003</v>
      </c>
      <c r="I303">
        <v>9.1329999999999991</v>
      </c>
      <c r="J303">
        <v>5.0000000000000001E-3</v>
      </c>
      <c r="O303">
        <f t="shared" si="13"/>
        <v>0.33800000000000002</v>
      </c>
      <c r="P303">
        <f t="shared" si="15"/>
        <v>0.73653225806451605</v>
      </c>
    </row>
    <row r="304" spans="1:17" x14ac:dyDescent="0.45">
      <c r="A304" t="str">
        <f t="shared" si="12"/>
        <v>122G</v>
      </c>
      <c r="B304">
        <v>122</v>
      </c>
      <c r="C304" t="s">
        <v>14</v>
      </c>
      <c r="D304">
        <v>22</v>
      </c>
      <c r="E304">
        <v>21.96</v>
      </c>
      <c r="F304" t="s">
        <v>22</v>
      </c>
      <c r="G304">
        <v>15.4</v>
      </c>
      <c r="H304">
        <v>0.31900000000000001</v>
      </c>
      <c r="I304">
        <v>9.3670000000000009</v>
      </c>
      <c r="J304">
        <v>3.0000000000000001E-3</v>
      </c>
      <c r="O304">
        <f t="shared" si="13"/>
        <v>0.316</v>
      </c>
      <c r="P304">
        <f t="shared" si="15"/>
        <v>0.60824675324675326</v>
      </c>
    </row>
    <row r="305" spans="1:17" x14ac:dyDescent="0.45">
      <c r="A305" t="str">
        <f t="shared" si="12"/>
        <v>122G</v>
      </c>
      <c r="B305">
        <v>122</v>
      </c>
      <c r="C305" t="s">
        <v>14</v>
      </c>
      <c r="D305">
        <v>22</v>
      </c>
      <c r="E305">
        <v>21.96</v>
      </c>
      <c r="F305" t="s">
        <v>23</v>
      </c>
      <c r="G305">
        <v>6.8</v>
      </c>
      <c r="H305">
        <v>0.47399999999999998</v>
      </c>
      <c r="I305">
        <v>5.282</v>
      </c>
      <c r="J305">
        <v>-2.8000000000000001E-2</v>
      </c>
      <c r="O305">
        <f t="shared" si="13"/>
        <v>0.502</v>
      </c>
      <c r="P305">
        <f t="shared" si="15"/>
        <v>0.77676470588235291</v>
      </c>
    </row>
    <row r="306" spans="1:17" x14ac:dyDescent="0.45">
      <c r="A306" t="str">
        <f t="shared" si="12"/>
        <v>80T</v>
      </c>
      <c r="B306">
        <v>80</v>
      </c>
      <c r="C306" t="s">
        <v>19</v>
      </c>
      <c r="D306">
        <v>22</v>
      </c>
      <c r="E306">
        <v>21.96</v>
      </c>
      <c r="F306" t="s">
        <v>15</v>
      </c>
      <c r="G306">
        <v>22.5</v>
      </c>
      <c r="H306">
        <v>0.151</v>
      </c>
      <c r="I306">
        <v>8.7829999999999995</v>
      </c>
      <c r="J306">
        <v>3.0000000000000001E-3</v>
      </c>
      <c r="K306">
        <v>0.216</v>
      </c>
      <c r="N306" t="s">
        <v>17</v>
      </c>
      <c r="O306">
        <f t="shared" si="13"/>
        <v>0.14799999999999999</v>
      </c>
      <c r="P306">
        <f t="shared" si="15"/>
        <v>0.39035555555555551</v>
      </c>
      <c r="Q306">
        <v>1</v>
      </c>
    </row>
    <row r="307" spans="1:17" x14ac:dyDescent="0.45">
      <c r="A307" t="str">
        <f t="shared" si="12"/>
        <v>80T</v>
      </c>
      <c r="B307">
        <v>80</v>
      </c>
      <c r="C307" t="s">
        <v>19</v>
      </c>
      <c r="D307">
        <v>22</v>
      </c>
      <c r="E307">
        <v>21.96</v>
      </c>
      <c r="F307" t="s">
        <v>21</v>
      </c>
      <c r="G307">
        <v>22.5</v>
      </c>
      <c r="H307">
        <v>0.151</v>
      </c>
      <c r="I307">
        <v>8.7829999999999995</v>
      </c>
      <c r="J307">
        <v>3.0000000000000001E-3</v>
      </c>
      <c r="O307">
        <f t="shared" si="13"/>
        <v>0.14799999999999999</v>
      </c>
      <c r="P307">
        <f t="shared" si="15"/>
        <v>0.39035555555555551</v>
      </c>
    </row>
    <row r="308" spans="1:17" x14ac:dyDescent="0.45">
      <c r="A308" t="str">
        <f t="shared" si="12"/>
        <v>80T</v>
      </c>
      <c r="B308">
        <v>80</v>
      </c>
      <c r="C308" t="s">
        <v>19</v>
      </c>
      <c r="D308">
        <v>22</v>
      </c>
      <c r="E308">
        <v>21.96</v>
      </c>
      <c r="F308" t="s">
        <v>22</v>
      </c>
      <c r="G308">
        <v>7.6</v>
      </c>
      <c r="H308">
        <v>0.21</v>
      </c>
      <c r="I308">
        <v>3.016</v>
      </c>
      <c r="J308">
        <v>6.0000000000000001E-3</v>
      </c>
      <c r="L308">
        <v>0.155</v>
      </c>
      <c r="M308">
        <v>1.2</v>
      </c>
      <c r="O308">
        <f t="shared" si="13"/>
        <v>0.20399999999999999</v>
      </c>
      <c r="P308">
        <f t="shared" si="15"/>
        <v>0.39684210526315794</v>
      </c>
    </row>
    <row r="309" spans="1:17" x14ac:dyDescent="0.45">
      <c r="A309" t="str">
        <f t="shared" si="12"/>
        <v>80T</v>
      </c>
      <c r="B309">
        <v>80</v>
      </c>
      <c r="C309" t="s">
        <v>19</v>
      </c>
      <c r="D309">
        <v>22</v>
      </c>
      <c r="E309">
        <v>21.96</v>
      </c>
      <c r="F309" t="s">
        <v>23</v>
      </c>
      <c r="G309">
        <v>5.2</v>
      </c>
      <c r="H309">
        <v>0.32900000000000001</v>
      </c>
      <c r="I309">
        <v>3.6</v>
      </c>
      <c r="J309">
        <v>-1.2999999999999999E-2</v>
      </c>
      <c r="O309">
        <f t="shared" si="13"/>
        <v>0.34200000000000003</v>
      </c>
      <c r="P309">
        <f t="shared" si="15"/>
        <v>0.69230769230769229</v>
      </c>
    </row>
    <row r="310" spans="1:17" x14ac:dyDescent="0.45">
      <c r="A310" t="str">
        <f t="shared" si="12"/>
        <v>84G</v>
      </c>
      <c r="B310">
        <v>84</v>
      </c>
      <c r="C310" t="s">
        <v>14</v>
      </c>
      <c r="D310">
        <v>18</v>
      </c>
      <c r="E310">
        <v>17.72</v>
      </c>
      <c r="F310" t="s">
        <v>15</v>
      </c>
      <c r="G310">
        <v>23.4</v>
      </c>
      <c r="H310">
        <v>0.24399999999999999</v>
      </c>
      <c r="I310">
        <v>6.8170000000000002</v>
      </c>
      <c r="J310">
        <v>8.0000000000000002E-3</v>
      </c>
      <c r="K310">
        <v>0.44500000000000001</v>
      </c>
      <c r="N310" t="s">
        <v>16</v>
      </c>
      <c r="O310">
        <f t="shared" si="13"/>
        <v>0.23599999999999999</v>
      </c>
      <c r="P310">
        <f t="shared" si="15"/>
        <v>0.29132478632478637</v>
      </c>
      <c r="Q310">
        <v>0</v>
      </c>
    </row>
    <row r="311" spans="1:17" x14ac:dyDescent="0.45">
      <c r="A311" t="str">
        <f t="shared" si="12"/>
        <v>84G</v>
      </c>
      <c r="B311">
        <v>84</v>
      </c>
      <c r="C311" t="s">
        <v>14</v>
      </c>
      <c r="D311">
        <v>18</v>
      </c>
      <c r="E311">
        <v>17.72</v>
      </c>
      <c r="F311" t="s">
        <v>21</v>
      </c>
      <c r="G311">
        <v>20</v>
      </c>
      <c r="H311">
        <v>0.51300000000000001</v>
      </c>
      <c r="I311">
        <v>18.45</v>
      </c>
      <c r="J311">
        <v>4.0000000000000001E-3</v>
      </c>
      <c r="L311">
        <v>0.22600000000000001</v>
      </c>
      <c r="M311">
        <v>6.95</v>
      </c>
      <c r="O311">
        <f t="shared" si="13"/>
        <v>0.50900000000000001</v>
      </c>
      <c r="P311">
        <f t="shared" si="15"/>
        <v>0.92249999999999999</v>
      </c>
    </row>
    <row r="312" spans="1:17" x14ac:dyDescent="0.45">
      <c r="A312" t="str">
        <f t="shared" si="12"/>
        <v>84G</v>
      </c>
      <c r="B312">
        <v>84</v>
      </c>
      <c r="C312" t="s">
        <v>14</v>
      </c>
      <c r="D312">
        <v>18</v>
      </c>
      <c r="E312">
        <v>17.72</v>
      </c>
      <c r="F312" t="s">
        <v>22</v>
      </c>
      <c r="G312">
        <v>23.4</v>
      </c>
      <c r="H312">
        <v>0.24399999999999999</v>
      </c>
      <c r="I312">
        <v>6.8170000000000002</v>
      </c>
      <c r="J312">
        <v>8.0000000000000002E-3</v>
      </c>
      <c r="O312">
        <f t="shared" si="13"/>
        <v>0.23599999999999999</v>
      </c>
      <c r="P312">
        <f t="shared" si="15"/>
        <v>0.29132478632478637</v>
      </c>
    </row>
    <row r="313" spans="1:17" x14ac:dyDescent="0.45">
      <c r="A313" t="str">
        <f t="shared" si="12"/>
        <v>84G</v>
      </c>
      <c r="B313">
        <v>84</v>
      </c>
      <c r="C313" t="s">
        <v>14</v>
      </c>
      <c r="D313">
        <v>18</v>
      </c>
      <c r="E313">
        <v>17.72</v>
      </c>
      <c r="F313" t="s">
        <v>23</v>
      </c>
      <c r="G313">
        <v>6.6</v>
      </c>
      <c r="H313">
        <v>0.63300000000000001</v>
      </c>
      <c r="I313">
        <v>7.0339999999999998</v>
      </c>
      <c r="J313">
        <v>-1E-3</v>
      </c>
      <c r="O313">
        <f t="shared" si="13"/>
        <v>0.63400000000000001</v>
      </c>
      <c r="P313">
        <f t="shared" si="15"/>
        <v>1.0657575757575757</v>
      </c>
    </row>
    <row r="314" spans="1:17" x14ac:dyDescent="0.45">
      <c r="A314" t="str">
        <f t="shared" si="12"/>
        <v>52G</v>
      </c>
      <c r="B314">
        <v>52</v>
      </c>
      <c r="C314" t="s">
        <v>14</v>
      </c>
      <c r="D314">
        <v>18</v>
      </c>
      <c r="E314">
        <v>17.72</v>
      </c>
      <c r="F314" t="s">
        <v>15</v>
      </c>
      <c r="G314">
        <v>16.100000000000001</v>
      </c>
      <c r="H314">
        <v>0.42799999999999999</v>
      </c>
      <c r="I314">
        <v>12.167</v>
      </c>
      <c r="J314">
        <v>6.0000000000000001E-3</v>
      </c>
      <c r="K314">
        <v>0.51</v>
      </c>
      <c r="L314">
        <v>0.20899999999999999</v>
      </c>
      <c r="M314">
        <v>6.8170000000000002</v>
      </c>
      <c r="N314" t="s">
        <v>17</v>
      </c>
      <c r="O314">
        <f t="shared" si="13"/>
        <v>0.42199999999999999</v>
      </c>
      <c r="P314">
        <f t="shared" si="15"/>
        <v>0.75571428571428567</v>
      </c>
      <c r="Q314">
        <v>1</v>
      </c>
    </row>
    <row r="315" spans="1:17" x14ac:dyDescent="0.45">
      <c r="A315" t="str">
        <f t="shared" si="12"/>
        <v>52G</v>
      </c>
      <c r="B315">
        <v>52</v>
      </c>
      <c r="C315" t="s">
        <v>14</v>
      </c>
      <c r="D315">
        <v>18</v>
      </c>
      <c r="E315">
        <v>17.72</v>
      </c>
      <c r="F315" t="s">
        <v>21</v>
      </c>
      <c r="G315">
        <v>16.100000000000001</v>
      </c>
      <c r="H315">
        <v>0.42799999999999999</v>
      </c>
      <c r="I315">
        <v>12.167</v>
      </c>
      <c r="J315">
        <v>6.0000000000000001E-3</v>
      </c>
      <c r="O315">
        <f t="shared" si="13"/>
        <v>0.42199999999999999</v>
      </c>
      <c r="P315">
        <f t="shared" si="15"/>
        <v>0.75571428571428567</v>
      </c>
    </row>
    <row r="316" spans="1:17" x14ac:dyDescent="0.45">
      <c r="A316" t="str">
        <f t="shared" si="12"/>
        <v>52G</v>
      </c>
      <c r="B316">
        <v>52</v>
      </c>
      <c r="C316" t="s">
        <v>14</v>
      </c>
      <c r="D316">
        <v>18</v>
      </c>
      <c r="E316">
        <v>17.72</v>
      </c>
      <c r="F316" t="s">
        <v>22</v>
      </c>
    </row>
    <row r="317" spans="1:17" x14ac:dyDescent="0.45">
      <c r="A317" t="str">
        <f t="shared" si="12"/>
        <v>52G</v>
      </c>
      <c r="B317">
        <v>52</v>
      </c>
      <c r="C317" t="s">
        <v>14</v>
      </c>
      <c r="D317">
        <v>18</v>
      </c>
      <c r="E317">
        <v>17.72</v>
      </c>
      <c r="F317" t="s">
        <v>23</v>
      </c>
      <c r="G317">
        <v>6.2</v>
      </c>
      <c r="H317">
        <v>0.59</v>
      </c>
      <c r="I317">
        <v>2.85</v>
      </c>
      <c r="J317">
        <v>-2E-3</v>
      </c>
      <c r="O317">
        <f t="shared" si="13"/>
        <v>0.59199999999999997</v>
      </c>
      <c r="P317">
        <f t="shared" si="15"/>
        <v>0.45967741935483869</v>
      </c>
    </row>
    <row r="318" spans="1:17" x14ac:dyDescent="0.45">
      <c r="A318" t="str">
        <f t="shared" si="12"/>
        <v>32G</v>
      </c>
      <c r="B318">
        <v>32</v>
      </c>
      <c r="C318" t="s">
        <v>14</v>
      </c>
      <c r="D318">
        <v>18</v>
      </c>
      <c r="E318">
        <v>17.72</v>
      </c>
      <c r="F318" t="s">
        <v>15</v>
      </c>
      <c r="G318">
        <v>13.3</v>
      </c>
      <c r="H318">
        <v>0.317</v>
      </c>
      <c r="I318">
        <v>9.5670000000000002</v>
      </c>
      <c r="J318">
        <v>-1E-3</v>
      </c>
      <c r="K318">
        <v>0.71599999999999997</v>
      </c>
      <c r="L318">
        <v>0.21099999999999999</v>
      </c>
      <c r="M318">
        <v>3.35</v>
      </c>
      <c r="N318" t="s">
        <v>17</v>
      </c>
      <c r="O318">
        <f t="shared" si="13"/>
        <v>0.318</v>
      </c>
      <c r="P318">
        <f t="shared" si="15"/>
        <v>0.7193233082706767</v>
      </c>
      <c r="Q318">
        <v>1</v>
      </c>
    </row>
    <row r="319" spans="1:17" x14ac:dyDescent="0.45">
      <c r="A319" t="str">
        <f t="shared" si="12"/>
        <v>32G</v>
      </c>
      <c r="B319">
        <v>32</v>
      </c>
      <c r="C319" t="s">
        <v>14</v>
      </c>
      <c r="D319">
        <v>18</v>
      </c>
      <c r="E319">
        <v>17.72</v>
      </c>
      <c r="F319" t="s">
        <v>21</v>
      </c>
      <c r="G319">
        <v>13.3</v>
      </c>
      <c r="H319">
        <v>0.317</v>
      </c>
      <c r="I319">
        <v>9.5670000000000002</v>
      </c>
      <c r="J319">
        <v>-1E-3</v>
      </c>
      <c r="O319">
        <f t="shared" si="13"/>
        <v>0.318</v>
      </c>
      <c r="P319">
        <f t="shared" si="15"/>
        <v>0.7193233082706767</v>
      </c>
    </row>
    <row r="320" spans="1:17" x14ac:dyDescent="0.45">
      <c r="A320" t="str">
        <f t="shared" si="12"/>
        <v>32G</v>
      </c>
      <c r="B320">
        <v>32</v>
      </c>
      <c r="C320" t="s">
        <v>14</v>
      </c>
      <c r="D320">
        <v>18</v>
      </c>
      <c r="E320">
        <v>17.72</v>
      </c>
      <c r="F320" t="s">
        <v>22</v>
      </c>
      <c r="G320">
        <v>8.6999999999999993</v>
      </c>
      <c r="H320">
        <v>0.40300000000000002</v>
      </c>
      <c r="I320">
        <v>5.75</v>
      </c>
      <c r="J320">
        <v>2E-3</v>
      </c>
      <c r="O320">
        <f t="shared" si="13"/>
        <v>0.40100000000000002</v>
      </c>
      <c r="P320">
        <f t="shared" si="15"/>
        <v>0.66091954022988508</v>
      </c>
    </row>
    <row r="321" spans="1:17" x14ac:dyDescent="0.45">
      <c r="A321" t="str">
        <f t="shared" si="12"/>
        <v>32G</v>
      </c>
      <c r="B321">
        <v>32</v>
      </c>
      <c r="C321" t="s">
        <v>14</v>
      </c>
      <c r="D321">
        <v>18</v>
      </c>
      <c r="E321">
        <v>17.72</v>
      </c>
      <c r="F321" t="s">
        <v>23</v>
      </c>
      <c r="G321">
        <v>7</v>
      </c>
      <c r="H321">
        <v>0.52700000000000002</v>
      </c>
      <c r="I321">
        <v>7.45</v>
      </c>
      <c r="J321">
        <v>-1.2999999999999999E-2</v>
      </c>
      <c r="O321">
        <f t="shared" si="13"/>
        <v>0.54</v>
      </c>
      <c r="P321">
        <f t="shared" si="15"/>
        <v>1.0642857142857143</v>
      </c>
    </row>
    <row r="322" spans="1:17" x14ac:dyDescent="0.45">
      <c r="A322" t="str">
        <f t="shared" si="12"/>
        <v>61G</v>
      </c>
      <c r="B322">
        <v>61</v>
      </c>
      <c r="C322" t="s">
        <v>14</v>
      </c>
      <c r="D322">
        <v>18</v>
      </c>
      <c r="E322">
        <v>17.72</v>
      </c>
      <c r="F322" t="s">
        <v>15</v>
      </c>
      <c r="G322">
        <v>24</v>
      </c>
      <c r="H322">
        <v>7.5999999999999998E-2</v>
      </c>
      <c r="I322">
        <v>6.117</v>
      </c>
      <c r="J322">
        <v>2E-3</v>
      </c>
      <c r="K322">
        <v>0.14799999999999999</v>
      </c>
      <c r="N322" t="s">
        <v>17</v>
      </c>
      <c r="O322">
        <f t="shared" si="13"/>
        <v>7.3999999999999996E-2</v>
      </c>
      <c r="P322">
        <f t="shared" si="15"/>
        <v>0.25487500000000002</v>
      </c>
      <c r="Q322">
        <v>1</v>
      </c>
    </row>
    <row r="323" spans="1:17" x14ac:dyDescent="0.45">
      <c r="A323" t="str">
        <f t="shared" ref="A323:A341" si="16">CONCATENATE(B323,C323)</f>
        <v>61G</v>
      </c>
      <c r="B323">
        <v>61</v>
      </c>
      <c r="C323" t="s">
        <v>14</v>
      </c>
      <c r="D323">
        <v>18</v>
      </c>
      <c r="E323">
        <v>17.72</v>
      </c>
      <c r="F323" t="s">
        <v>21</v>
      </c>
      <c r="G323">
        <v>24</v>
      </c>
      <c r="H323">
        <v>7.5999999999999998E-2</v>
      </c>
      <c r="I323">
        <v>6.117</v>
      </c>
      <c r="J323">
        <v>2E-3</v>
      </c>
      <c r="O323">
        <f t="shared" ref="O323:O341" si="17">H323-J323</f>
        <v>7.3999999999999996E-2</v>
      </c>
      <c r="P323">
        <f t="shared" si="15"/>
        <v>0.25487500000000002</v>
      </c>
    </row>
    <row r="324" spans="1:17" x14ac:dyDescent="0.45">
      <c r="A324" t="str">
        <f t="shared" si="16"/>
        <v>61G</v>
      </c>
      <c r="B324">
        <v>61</v>
      </c>
      <c r="C324" t="s">
        <v>14</v>
      </c>
      <c r="D324">
        <v>18</v>
      </c>
      <c r="E324">
        <v>17.72</v>
      </c>
      <c r="F324" t="s">
        <v>22</v>
      </c>
      <c r="G324">
        <v>0</v>
      </c>
      <c r="H324">
        <v>0.27300000000000002</v>
      </c>
      <c r="I324">
        <v>4.7</v>
      </c>
      <c r="J324">
        <v>5.0000000000000001E-3</v>
      </c>
      <c r="O324">
        <f t="shared" si="17"/>
        <v>0.26800000000000002</v>
      </c>
    </row>
    <row r="325" spans="1:17" x14ac:dyDescent="0.45">
      <c r="A325" t="str">
        <f t="shared" si="16"/>
        <v>61G</v>
      </c>
      <c r="B325">
        <v>61</v>
      </c>
      <c r="C325" t="s">
        <v>14</v>
      </c>
      <c r="D325">
        <v>18</v>
      </c>
      <c r="E325">
        <v>17.72</v>
      </c>
      <c r="F325" t="s">
        <v>23</v>
      </c>
      <c r="G325">
        <v>10.6</v>
      </c>
      <c r="H325">
        <v>0.14799999999999999</v>
      </c>
      <c r="I325">
        <v>7.5170000000000003</v>
      </c>
      <c r="J325">
        <v>-3.0000000000000001E-3</v>
      </c>
      <c r="L325">
        <v>6.5000000000000002E-2</v>
      </c>
      <c r="M325">
        <v>1.1000000000000001</v>
      </c>
      <c r="O325">
        <f t="shared" si="17"/>
        <v>0.151</v>
      </c>
      <c r="P325">
        <f t="shared" si="15"/>
        <v>0.70915094339622642</v>
      </c>
    </row>
    <row r="326" spans="1:17" x14ac:dyDescent="0.45">
      <c r="A326" t="str">
        <f t="shared" si="16"/>
        <v>4G</v>
      </c>
      <c r="B326">
        <v>4</v>
      </c>
      <c r="C326" t="s">
        <v>14</v>
      </c>
      <c r="D326">
        <v>18</v>
      </c>
      <c r="E326">
        <v>17.72</v>
      </c>
      <c r="F326" t="s">
        <v>15</v>
      </c>
      <c r="G326">
        <v>18.7</v>
      </c>
      <c r="H326">
        <v>0.159</v>
      </c>
      <c r="I326">
        <v>7.117</v>
      </c>
      <c r="J326">
        <v>3.0000000000000001E-3</v>
      </c>
      <c r="K326">
        <v>0.35499999999999998</v>
      </c>
      <c r="N326" t="s">
        <v>17</v>
      </c>
      <c r="O326">
        <f t="shared" si="17"/>
        <v>0.156</v>
      </c>
      <c r="P326">
        <f t="shared" si="15"/>
        <v>0.38058823529411767</v>
      </c>
      <c r="Q326">
        <v>1</v>
      </c>
    </row>
    <row r="327" spans="1:17" x14ac:dyDescent="0.45">
      <c r="A327" t="str">
        <f t="shared" si="16"/>
        <v>4G</v>
      </c>
      <c r="B327">
        <v>4</v>
      </c>
      <c r="C327" t="s">
        <v>14</v>
      </c>
      <c r="D327">
        <v>18</v>
      </c>
      <c r="E327">
        <v>17.72</v>
      </c>
      <c r="F327" t="s">
        <v>21</v>
      </c>
      <c r="G327">
        <v>18.7</v>
      </c>
      <c r="H327">
        <v>0.159</v>
      </c>
      <c r="I327">
        <v>7.117</v>
      </c>
      <c r="J327">
        <v>3.0000000000000001E-3</v>
      </c>
      <c r="O327">
        <f t="shared" si="17"/>
        <v>0.156</v>
      </c>
      <c r="P327">
        <f t="shared" si="15"/>
        <v>0.38058823529411767</v>
      </c>
    </row>
    <row r="328" spans="1:17" x14ac:dyDescent="0.45">
      <c r="A328" t="str">
        <f t="shared" si="16"/>
        <v>4G</v>
      </c>
      <c r="B328">
        <v>4</v>
      </c>
      <c r="C328" t="s">
        <v>14</v>
      </c>
      <c r="D328">
        <v>18</v>
      </c>
      <c r="E328">
        <v>17.72</v>
      </c>
      <c r="F328" t="s">
        <v>22</v>
      </c>
    </row>
    <row r="329" spans="1:17" x14ac:dyDescent="0.45">
      <c r="A329" t="str">
        <f t="shared" si="16"/>
        <v>4G</v>
      </c>
      <c r="B329">
        <v>4</v>
      </c>
      <c r="C329" t="s">
        <v>14</v>
      </c>
      <c r="D329">
        <v>18</v>
      </c>
      <c r="E329">
        <v>17.72</v>
      </c>
      <c r="F329" t="s">
        <v>23</v>
      </c>
      <c r="G329">
        <v>9.9</v>
      </c>
      <c r="H329">
        <v>0.378</v>
      </c>
      <c r="I329">
        <v>1.1000000000000001</v>
      </c>
      <c r="J329">
        <v>-5.0000000000000001E-3</v>
      </c>
      <c r="L329">
        <v>0.17799999999999999</v>
      </c>
      <c r="M329">
        <v>0.378</v>
      </c>
      <c r="O329">
        <f t="shared" si="17"/>
        <v>0.38300000000000001</v>
      </c>
      <c r="P329">
        <f t="shared" si="15"/>
        <v>0.11111111111111112</v>
      </c>
    </row>
    <row r="330" spans="1:17" x14ac:dyDescent="0.45">
      <c r="A330" t="str">
        <f t="shared" si="16"/>
        <v>7G</v>
      </c>
      <c r="B330">
        <v>7</v>
      </c>
      <c r="C330" t="s">
        <v>14</v>
      </c>
      <c r="D330">
        <v>18</v>
      </c>
      <c r="E330">
        <v>17.72</v>
      </c>
      <c r="F330" t="s">
        <v>15</v>
      </c>
      <c r="G330">
        <v>14.2</v>
      </c>
      <c r="H330">
        <v>0.33500000000000002</v>
      </c>
      <c r="I330">
        <v>7.55</v>
      </c>
      <c r="J330">
        <v>-6.0000000000000001E-3</v>
      </c>
      <c r="K330">
        <v>0.57499999999999996</v>
      </c>
      <c r="N330" t="s">
        <v>16</v>
      </c>
      <c r="O330">
        <f t="shared" si="17"/>
        <v>0.34100000000000003</v>
      </c>
      <c r="P330">
        <f t="shared" si="15"/>
        <v>0.53169014084507049</v>
      </c>
      <c r="Q330">
        <v>0</v>
      </c>
    </row>
    <row r="331" spans="1:17" x14ac:dyDescent="0.45">
      <c r="A331" t="str">
        <f t="shared" si="16"/>
        <v>7G</v>
      </c>
      <c r="B331">
        <v>7</v>
      </c>
      <c r="C331" t="s">
        <v>14</v>
      </c>
      <c r="D331">
        <v>18</v>
      </c>
      <c r="E331">
        <v>17.72</v>
      </c>
      <c r="F331" t="s">
        <v>21</v>
      </c>
      <c r="G331">
        <v>12.4</v>
      </c>
      <c r="H331">
        <v>0.44600000000000001</v>
      </c>
      <c r="I331">
        <v>10.433</v>
      </c>
      <c r="J331">
        <v>0</v>
      </c>
      <c r="L331">
        <v>0.4</v>
      </c>
      <c r="M331">
        <v>8.0830000000000002</v>
      </c>
      <c r="O331">
        <f t="shared" si="17"/>
        <v>0.44600000000000001</v>
      </c>
      <c r="P331">
        <f t="shared" si="15"/>
        <v>0.84137096774193543</v>
      </c>
    </row>
    <row r="332" spans="1:17" x14ac:dyDescent="0.45">
      <c r="A332" t="str">
        <f t="shared" si="16"/>
        <v>7G</v>
      </c>
      <c r="B332">
        <v>7</v>
      </c>
      <c r="C332" t="s">
        <v>14</v>
      </c>
      <c r="D332">
        <v>18</v>
      </c>
      <c r="E332">
        <v>17.72</v>
      </c>
      <c r="F332" t="s">
        <v>22</v>
      </c>
      <c r="G332">
        <v>14.2</v>
      </c>
      <c r="H332">
        <v>0.33500000000000002</v>
      </c>
      <c r="I332">
        <v>7.55</v>
      </c>
      <c r="J332">
        <v>-6.0000000000000001E-3</v>
      </c>
      <c r="O332">
        <f t="shared" si="17"/>
        <v>0.34100000000000003</v>
      </c>
      <c r="P332">
        <f t="shared" si="15"/>
        <v>0.53169014084507049</v>
      </c>
    </row>
    <row r="333" spans="1:17" x14ac:dyDescent="0.45">
      <c r="A333" t="str">
        <f t="shared" si="16"/>
        <v>7G</v>
      </c>
      <c r="B333">
        <v>7</v>
      </c>
      <c r="C333" t="s">
        <v>14</v>
      </c>
      <c r="D333">
        <v>18</v>
      </c>
      <c r="E333">
        <v>17.72</v>
      </c>
      <c r="F333" t="s">
        <v>23</v>
      </c>
      <c r="G333">
        <v>7.5</v>
      </c>
      <c r="H333">
        <v>0.54600000000000004</v>
      </c>
      <c r="I333">
        <v>7.5830000000000002</v>
      </c>
      <c r="J333">
        <v>2E-3</v>
      </c>
      <c r="O333">
        <f t="shared" si="17"/>
        <v>0.54400000000000004</v>
      </c>
      <c r="P333">
        <f t="shared" si="15"/>
        <v>1.0110666666666668</v>
      </c>
    </row>
    <row r="334" spans="1:17" x14ac:dyDescent="0.45">
      <c r="A334" t="str">
        <f t="shared" si="16"/>
        <v>117G</v>
      </c>
      <c r="B334">
        <v>117</v>
      </c>
      <c r="C334" t="s">
        <v>14</v>
      </c>
      <c r="D334">
        <v>18</v>
      </c>
      <c r="E334">
        <v>17.72</v>
      </c>
      <c r="F334" t="s">
        <v>15</v>
      </c>
      <c r="G334">
        <v>17.5</v>
      </c>
      <c r="H334">
        <v>9.2999999999999999E-2</v>
      </c>
      <c r="I334">
        <v>2.9510000000000001</v>
      </c>
      <c r="J334">
        <v>1E-3</v>
      </c>
      <c r="K334">
        <v>0.50700000000000001</v>
      </c>
      <c r="N334" t="s">
        <v>17</v>
      </c>
      <c r="O334">
        <f t="shared" si="17"/>
        <v>9.1999999999999998E-2</v>
      </c>
      <c r="P334">
        <f t="shared" si="15"/>
        <v>0.16862857142857143</v>
      </c>
      <c r="Q334">
        <v>1</v>
      </c>
    </row>
    <row r="335" spans="1:17" x14ac:dyDescent="0.45">
      <c r="A335" t="str">
        <f t="shared" si="16"/>
        <v>117G</v>
      </c>
      <c r="B335">
        <v>117</v>
      </c>
      <c r="C335" t="s">
        <v>14</v>
      </c>
      <c r="D335">
        <v>18</v>
      </c>
      <c r="E335">
        <v>17.72</v>
      </c>
      <c r="F335" t="s">
        <v>21</v>
      </c>
      <c r="G335">
        <v>17.5</v>
      </c>
      <c r="H335">
        <v>9.2999999999999999E-2</v>
      </c>
      <c r="I335">
        <v>2.9510000000000001</v>
      </c>
      <c r="J335">
        <v>1E-3</v>
      </c>
      <c r="O335">
        <f t="shared" si="17"/>
        <v>9.1999999999999998E-2</v>
      </c>
      <c r="P335">
        <f t="shared" si="15"/>
        <v>0.16862857142857143</v>
      </c>
    </row>
    <row r="336" spans="1:17" x14ac:dyDescent="0.45">
      <c r="A336" t="str">
        <f t="shared" si="16"/>
        <v>117G</v>
      </c>
      <c r="B336">
        <v>117</v>
      </c>
      <c r="C336" t="s">
        <v>14</v>
      </c>
      <c r="D336">
        <v>18</v>
      </c>
      <c r="E336">
        <v>17.72</v>
      </c>
      <c r="F336" t="s">
        <v>22</v>
      </c>
      <c r="G336">
        <v>5.3</v>
      </c>
      <c r="H336">
        <v>0.63200000000000001</v>
      </c>
      <c r="I336">
        <v>3.45</v>
      </c>
      <c r="J336">
        <v>-5.0000000000000001E-3</v>
      </c>
      <c r="L336">
        <v>0.20599999999999999</v>
      </c>
      <c r="M336">
        <v>0.65800000000000003</v>
      </c>
      <c r="O336">
        <f t="shared" si="17"/>
        <v>0.63700000000000001</v>
      </c>
      <c r="P336">
        <f t="shared" si="15"/>
        <v>0.65094339622641517</v>
      </c>
    </row>
    <row r="337" spans="1:17" x14ac:dyDescent="0.45">
      <c r="A337" t="str">
        <f t="shared" si="16"/>
        <v>117G</v>
      </c>
      <c r="B337">
        <v>117</v>
      </c>
      <c r="C337" t="s">
        <v>14</v>
      </c>
      <c r="D337">
        <v>18</v>
      </c>
      <c r="E337">
        <v>17.72</v>
      </c>
      <c r="F337" t="s">
        <v>23</v>
      </c>
      <c r="G337">
        <v>4.5</v>
      </c>
      <c r="H337">
        <v>0.54700000000000004</v>
      </c>
      <c r="I337">
        <v>3.4489999999999998</v>
      </c>
      <c r="J337">
        <v>-1.6E-2</v>
      </c>
      <c r="O337">
        <f t="shared" si="17"/>
        <v>0.56300000000000006</v>
      </c>
      <c r="P337">
        <f t="shared" si="15"/>
        <v>0.76644444444444437</v>
      </c>
    </row>
    <row r="338" spans="1:17" x14ac:dyDescent="0.45">
      <c r="A338" t="str">
        <f t="shared" si="16"/>
        <v>16G</v>
      </c>
      <c r="B338">
        <v>16</v>
      </c>
      <c r="C338" t="s">
        <v>14</v>
      </c>
      <c r="D338">
        <v>18</v>
      </c>
      <c r="E338">
        <v>17.72</v>
      </c>
      <c r="F338" t="s">
        <v>15</v>
      </c>
      <c r="G338">
        <v>38.6</v>
      </c>
      <c r="H338">
        <v>0.3</v>
      </c>
      <c r="I338">
        <v>28.567</v>
      </c>
      <c r="J338">
        <v>1.2999999999999999E-2</v>
      </c>
      <c r="K338">
        <v>0.14799999999999999</v>
      </c>
      <c r="L338">
        <v>0.14799999999999999</v>
      </c>
      <c r="M338">
        <v>12.125</v>
      </c>
      <c r="N338" t="s">
        <v>17</v>
      </c>
      <c r="O338">
        <f t="shared" si="17"/>
        <v>0.28699999999999998</v>
      </c>
      <c r="P338">
        <f t="shared" si="15"/>
        <v>0.74007772020725382</v>
      </c>
      <c r="Q338">
        <v>1</v>
      </c>
    </row>
    <row r="339" spans="1:17" x14ac:dyDescent="0.45">
      <c r="A339" t="str">
        <f t="shared" si="16"/>
        <v>16G</v>
      </c>
      <c r="B339">
        <v>16</v>
      </c>
      <c r="C339" t="s">
        <v>14</v>
      </c>
      <c r="D339">
        <v>18</v>
      </c>
      <c r="E339">
        <v>17.72</v>
      </c>
      <c r="F339" t="s">
        <v>21</v>
      </c>
      <c r="G339">
        <v>38.6</v>
      </c>
      <c r="H339">
        <v>0.3</v>
      </c>
      <c r="I339">
        <v>28.567</v>
      </c>
      <c r="J339">
        <v>1.2999999999999999E-2</v>
      </c>
      <c r="O339">
        <f t="shared" si="17"/>
        <v>0.28699999999999998</v>
      </c>
      <c r="P339">
        <f t="shared" si="15"/>
        <v>0.74007772020725382</v>
      </c>
    </row>
    <row r="340" spans="1:17" x14ac:dyDescent="0.45">
      <c r="A340" t="str">
        <f t="shared" si="16"/>
        <v>16G</v>
      </c>
      <c r="B340">
        <v>16</v>
      </c>
      <c r="C340" t="s">
        <v>14</v>
      </c>
      <c r="D340">
        <v>18</v>
      </c>
      <c r="E340">
        <v>17.72</v>
      </c>
      <c r="F340" t="s">
        <v>22</v>
      </c>
      <c r="G340">
        <v>0</v>
      </c>
      <c r="H340">
        <v>0.45</v>
      </c>
      <c r="I340">
        <v>1.51</v>
      </c>
      <c r="J340">
        <v>-1E-3</v>
      </c>
      <c r="O340">
        <f t="shared" si="17"/>
        <v>0.45100000000000001</v>
      </c>
    </row>
    <row r="341" spans="1:17" x14ac:dyDescent="0.45">
      <c r="A341" t="str">
        <f t="shared" si="16"/>
        <v>16G</v>
      </c>
      <c r="B341">
        <v>16</v>
      </c>
      <c r="C341" t="s">
        <v>14</v>
      </c>
      <c r="D341">
        <v>18</v>
      </c>
      <c r="E341">
        <v>17.72</v>
      </c>
      <c r="F341" t="s">
        <v>23</v>
      </c>
      <c r="G341">
        <v>19.5</v>
      </c>
      <c r="H341">
        <v>0.318</v>
      </c>
      <c r="I341">
        <v>12.016</v>
      </c>
      <c r="J341">
        <v>5.0000000000000001E-3</v>
      </c>
      <c r="O341">
        <f t="shared" si="17"/>
        <v>0.313</v>
      </c>
      <c r="P341">
        <f t="shared" si="15"/>
        <v>0.61620512820512818</v>
      </c>
    </row>
  </sheetData>
  <pageMargins left="0.7" right="0.7" top="0.75" bottom="0.75" header="0.3" footer="0.3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workbookViewId="0">
      <selection activeCell="G18" sqref="G18"/>
    </sheetView>
  </sheetViews>
  <sheetFormatPr defaultRowHeight="14.25" x14ac:dyDescent="0.45"/>
  <cols>
    <col min="4" max="4" width="12.1328125" customWidth="1"/>
  </cols>
  <sheetData>
    <row r="1" spans="1:4" x14ac:dyDescent="0.45">
      <c r="A1" t="s">
        <v>122</v>
      </c>
      <c r="B1" t="s">
        <v>26</v>
      </c>
      <c r="C1" t="s">
        <v>2</v>
      </c>
      <c r="D1" t="s">
        <v>27</v>
      </c>
    </row>
    <row r="2" spans="1:4" x14ac:dyDescent="0.45">
      <c r="A2" t="s">
        <v>125</v>
      </c>
      <c r="B2" t="s">
        <v>14</v>
      </c>
      <c r="C2">
        <v>20</v>
      </c>
      <c r="D2">
        <v>30</v>
      </c>
    </row>
    <row r="3" spans="1:4" x14ac:dyDescent="0.45">
      <c r="A3" t="s">
        <v>126</v>
      </c>
      <c r="B3" t="s">
        <v>14</v>
      </c>
      <c r="C3">
        <v>18</v>
      </c>
      <c r="D3">
        <v>30</v>
      </c>
    </row>
    <row r="4" spans="1:4" x14ac:dyDescent="0.45">
      <c r="A4" t="s">
        <v>127</v>
      </c>
      <c r="B4" t="s">
        <v>14</v>
      </c>
      <c r="C4">
        <v>14</v>
      </c>
      <c r="D4">
        <v>38</v>
      </c>
    </row>
    <row r="5" spans="1:4" x14ac:dyDescent="0.45">
      <c r="A5" t="s">
        <v>128</v>
      </c>
      <c r="B5" t="s">
        <v>14</v>
      </c>
      <c r="C5">
        <v>18</v>
      </c>
      <c r="D5">
        <v>27</v>
      </c>
    </row>
    <row r="6" spans="1:4" x14ac:dyDescent="0.45">
      <c r="A6" t="s">
        <v>129</v>
      </c>
      <c r="B6" t="s">
        <v>14</v>
      </c>
      <c r="C6">
        <v>10</v>
      </c>
      <c r="D6">
        <v>36</v>
      </c>
    </row>
    <row r="7" spans="1:4" x14ac:dyDescent="0.45">
      <c r="A7" t="s">
        <v>130</v>
      </c>
      <c r="B7" t="s">
        <v>14</v>
      </c>
      <c r="C7">
        <v>24</v>
      </c>
      <c r="D7">
        <v>51</v>
      </c>
    </row>
    <row r="8" spans="1:4" x14ac:dyDescent="0.45">
      <c r="A8" t="s">
        <v>131</v>
      </c>
      <c r="B8" t="s">
        <v>14</v>
      </c>
      <c r="C8">
        <v>14</v>
      </c>
      <c r="D8">
        <v>7</v>
      </c>
    </row>
    <row r="9" spans="1:4" x14ac:dyDescent="0.45">
      <c r="A9" t="s">
        <v>132</v>
      </c>
      <c r="B9" t="s">
        <v>14</v>
      </c>
      <c r="C9">
        <v>14</v>
      </c>
      <c r="D9">
        <v>15</v>
      </c>
    </row>
    <row r="10" spans="1:4" x14ac:dyDescent="0.45">
      <c r="A10" t="s">
        <v>133</v>
      </c>
      <c r="B10" t="s">
        <v>14</v>
      </c>
      <c r="C10">
        <v>22</v>
      </c>
      <c r="D10">
        <v>21</v>
      </c>
    </row>
    <row r="11" spans="1:4" x14ac:dyDescent="0.45">
      <c r="A11" t="s">
        <v>134</v>
      </c>
      <c r="B11" t="s">
        <v>14</v>
      </c>
      <c r="C11">
        <v>10</v>
      </c>
      <c r="D11">
        <v>20</v>
      </c>
    </row>
    <row r="12" spans="1:4" x14ac:dyDescent="0.45">
      <c r="A12" t="s">
        <v>135</v>
      </c>
      <c r="B12" t="s">
        <v>14</v>
      </c>
      <c r="C12">
        <v>18</v>
      </c>
      <c r="D12">
        <v>5</v>
      </c>
    </row>
    <row r="13" spans="1:4" x14ac:dyDescent="0.45">
      <c r="A13" t="s">
        <v>136</v>
      </c>
      <c r="B13" t="s">
        <v>14</v>
      </c>
      <c r="C13">
        <v>24</v>
      </c>
      <c r="D13">
        <v>58</v>
      </c>
    </row>
    <row r="14" spans="1:4" x14ac:dyDescent="0.45">
      <c r="A14" t="s">
        <v>137</v>
      </c>
      <c r="B14" t="s">
        <v>14</v>
      </c>
      <c r="C14">
        <v>22</v>
      </c>
      <c r="D14">
        <v>39</v>
      </c>
    </row>
    <row r="15" spans="1:4" x14ac:dyDescent="0.45">
      <c r="A15" t="s">
        <v>138</v>
      </c>
      <c r="B15" t="s">
        <v>14</v>
      </c>
      <c r="C15">
        <v>24</v>
      </c>
      <c r="D15">
        <v>45</v>
      </c>
    </row>
    <row r="16" spans="1:4" x14ac:dyDescent="0.45">
      <c r="A16" t="s">
        <v>139</v>
      </c>
      <c r="B16" t="s">
        <v>14</v>
      </c>
      <c r="C16">
        <v>22</v>
      </c>
      <c r="D16">
        <v>30</v>
      </c>
    </row>
    <row r="17" spans="1:4" x14ac:dyDescent="0.45">
      <c r="A17" t="s">
        <v>140</v>
      </c>
      <c r="B17" t="s">
        <v>14</v>
      </c>
      <c r="C17">
        <v>18</v>
      </c>
      <c r="D17">
        <v>27</v>
      </c>
    </row>
    <row r="18" spans="1:4" x14ac:dyDescent="0.45">
      <c r="A18" t="s">
        <v>141</v>
      </c>
      <c r="B18" t="s">
        <v>14</v>
      </c>
      <c r="C18">
        <v>14</v>
      </c>
      <c r="D18">
        <v>12</v>
      </c>
    </row>
    <row r="19" spans="1:4" x14ac:dyDescent="0.45">
      <c r="A19" t="s">
        <v>142</v>
      </c>
      <c r="B19" t="s">
        <v>14</v>
      </c>
      <c r="C19">
        <v>22</v>
      </c>
      <c r="D19">
        <v>54</v>
      </c>
    </row>
    <row r="20" spans="1:4" x14ac:dyDescent="0.45">
      <c r="A20" t="s">
        <v>143</v>
      </c>
      <c r="B20" t="s">
        <v>14</v>
      </c>
      <c r="C20">
        <v>20</v>
      </c>
      <c r="D20">
        <v>39</v>
      </c>
    </row>
    <row r="21" spans="1:4" x14ac:dyDescent="0.45">
      <c r="A21" t="s">
        <v>144</v>
      </c>
      <c r="B21" t="s">
        <v>14</v>
      </c>
      <c r="C21">
        <v>14</v>
      </c>
      <c r="D21">
        <v>28</v>
      </c>
    </row>
    <row r="22" spans="1:4" x14ac:dyDescent="0.45">
      <c r="A22" t="s">
        <v>145</v>
      </c>
      <c r="B22" t="s">
        <v>14</v>
      </c>
      <c r="C22">
        <v>20</v>
      </c>
      <c r="D22">
        <v>43</v>
      </c>
    </row>
    <row r="23" spans="1:4" x14ac:dyDescent="0.45">
      <c r="A23" t="s">
        <v>146</v>
      </c>
      <c r="B23" t="s">
        <v>14</v>
      </c>
      <c r="C23">
        <v>20</v>
      </c>
      <c r="D23">
        <v>36</v>
      </c>
    </row>
    <row r="24" spans="1:4" x14ac:dyDescent="0.45">
      <c r="A24" t="s">
        <v>147</v>
      </c>
      <c r="B24" t="s">
        <v>14</v>
      </c>
      <c r="C24">
        <v>18</v>
      </c>
      <c r="D24">
        <v>13</v>
      </c>
    </row>
    <row r="25" spans="1:4" x14ac:dyDescent="0.45">
      <c r="A25" t="s">
        <v>148</v>
      </c>
      <c r="B25" t="s">
        <v>14</v>
      </c>
      <c r="C25">
        <v>10</v>
      </c>
      <c r="D25">
        <v>42</v>
      </c>
    </row>
    <row r="26" spans="1:4" x14ac:dyDescent="0.45">
      <c r="A26" t="s">
        <v>149</v>
      </c>
      <c r="B26" t="s">
        <v>14</v>
      </c>
      <c r="C26">
        <v>20</v>
      </c>
      <c r="D26">
        <v>20</v>
      </c>
    </row>
    <row r="27" spans="1:4" x14ac:dyDescent="0.45">
      <c r="A27" t="s">
        <v>150</v>
      </c>
      <c r="B27" t="s">
        <v>14</v>
      </c>
      <c r="C27">
        <v>22</v>
      </c>
      <c r="D27">
        <v>55</v>
      </c>
    </row>
    <row r="28" spans="1:4" x14ac:dyDescent="0.45">
      <c r="A28" t="s">
        <v>151</v>
      </c>
      <c r="B28" t="s">
        <v>14</v>
      </c>
      <c r="C28">
        <v>18</v>
      </c>
      <c r="D28">
        <v>26</v>
      </c>
    </row>
    <row r="29" spans="1:4" x14ac:dyDescent="0.45">
      <c r="A29" t="s">
        <v>152</v>
      </c>
      <c r="B29" t="s">
        <v>14</v>
      </c>
      <c r="C29">
        <v>14</v>
      </c>
      <c r="D29">
        <v>36</v>
      </c>
    </row>
    <row r="30" spans="1:4" x14ac:dyDescent="0.45">
      <c r="A30" t="s">
        <v>153</v>
      </c>
      <c r="B30" t="s">
        <v>14</v>
      </c>
      <c r="C30">
        <v>10</v>
      </c>
      <c r="D30">
        <v>13</v>
      </c>
    </row>
    <row r="31" spans="1:4" x14ac:dyDescent="0.45">
      <c r="A31" t="s">
        <v>154</v>
      </c>
      <c r="B31" t="s">
        <v>14</v>
      </c>
      <c r="C31">
        <v>24</v>
      </c>
      <c r="D31">
        <v>52</v>
      </c>
    </row>
    <row r="32" spans="1:4" x14ac:dyDescent="0.45">
      <c r="A32" t="s">
        <v>155</v>
      </c>
      <c r="B32" t="s">
        <v>14</v>
      </c>
      <c r="C32">
        <v>18</v>
      </c>
      <c r="D32">
        <v>20</v>
      </c>
    </row>
    <row r="33" spans="1:4" x14ac:dyDescent="0.45">
      <c r="A33" t="s">
        <v>156</v>
      </c>
      <c r="B33" t="s">
        <v>14</v>
      </c>
      <c r="C33">
        <v>14</v>
      </c>
      <c r="D33">
        <v>23</v>
      </c>
    </row>
    <row r="34" spans="1:4" x14ac:dyDescent="0.45">
      <c r="A34" t="s">
        <v>157</v>
      </c>
      <c r="B34" t="s">
        <v>14</v>
      </c>
      <c r="C34">
        <v>22</v>
      </c>
      <c r="D34">
        <v>72</v>
      </c>
    </row>
    <row r="35" spans="1:4" x14ac:dyDescent="0.45">
      <c r="A35" t="s">
        <v>158</v>
      </c>
      <c r="B35" t="s">
        <v>14</v>
      </c>
      <c r="C35">
        <v>20</v>
      </c>
      <c r="D35">
        <v>41</v>
      </c>
    </row>
    <row r="36" spans="1:4" x14ac:dyDescent="0.45">
      <c r="A36" t="s">
        <v>159</v>
      </c>
      <c r="B36" t="s">
        <v>14</v>
      </c>
      <c r="C36">
        <v>14</v>
      </c>
      <c r="D36">
        <v>17</v>
      </c>
    </row>
    <row r="37" spans="1:4" x14ac:dyDescent="0.45">
      <c r="A37" t="s">
        <v>160</v>
      </c>
      <c r="B37" t="s">
        <v>14</v>
      </c>
      <c r="C37">
        <v>20</v>
      </c>
      <c r="D37">
        <v>29</v>
      </c>
    </row>
    <row r="38" spans="1:4" x14ac:dyDescent="0.45">
      <c r="A38" t="s">
        <v>161</v>
      </c>
      <c r="B38" t="s">
        <v>14</v>
      </c>
      <c r="C38">
        <v>24</v>
      </c>
      <c r="D38">
        <v>32</v>
      </c>
    </row>
    <row r="39" spans="1:4" x14ac:dyDescent="0.45">
      <c r="A39" t="s">
        <v>162</v>
      </c>
      <c r="B39" t="s">
        <v>14</v>
      </c>
      <c r="C39">
        <v>24</v>
      </c>
      <c r="D39">
        <v>20</v>
      </c>
    </row>
    <row r="40" spans="1:4" x14ac:dyDescent="0.45">
      <c r="A40" t="s">
        <v>163</v>
      </c>
      <c r="B40" t="s">
        <v>14</v>
      </c>
      <c r="C40">
        <v>24</v>
      </c>
      <c r="D40">
        <v>67</v>
      </c>
    </row>
    <row r="41" spans="1:4" x14ac:dyDescent="0.45">
      <c r="A41" t="s">
        <v>164</v>
      </c>
      <c r="B41" t="s">
        <v>14</v>
      </c>
      <c r="C41">
        <v>18</v>
      </c>
      <c r="D41">
        <v>35</v>
      </c>
    </row>
    <row r="42" spans="1:4" x14ac:dyDescent="0.45">
      <c r="A42" t="s">
        <v>165</v>
      </c>
      <c r="B42" t="s">
        <v>14</v>
      </c>
      <c r="C42">
        <v>10</v>
      </c>
      <c r="D42">
        <v>23</v>
      </c>
    </row>
    <row r="43" spans="1:4" x14ac:dyDescent="0.45">
      <c r="A43" t="s">
        <v>166</v>
      </c>
      <c r="B43" t="s">
        <v>14</v>
      </c>
      <c r="C43">
        <v>22</v>
      </c>
      <c r="D43">
        <v>70</v>
      </c>
    </row>
    <row r="44" spans="1:4" x14ac:dyDescent="0.45">
      <c r="A44" t="s">
        <v>167</v>
      </c>
      <c r="B44" t="s">
        <v>14</v>
      </c>
      <c r="C44">
        <v>24</v>
      </c>
      <c r="D44">
        <v>17</v>
      </c>
    </row>
    <row r="45" spans="1:4" x14ac:dyDescent="0.45">
      <c r="A45" t="s">
        <v>168</v>
      </c>
      <c r="B45" t="s">
        <v>14</v>
      </c>
      <c r="C45">
        <v>10</v>
      </c>
      <c r="D45">
        <v>19</v>
      </c>
    </row>
    <row r="46" spans="1:4" x14ac:dyDescent="0.45">
      <c r="A46" t="s">
        <v>169</v>
      </c>
      <c r="B46" t="s">
        <v>14</v>
      </c>
      <c r="C46">
        <v>20</v>
      </c>
      <c r="D46">
        <v>41</v>
      </c>
    </row>
    <row r="47" spans="1:4" x14ac:dyDescent="0.45">
      <c r="A47" t="s">
        <v>170</v>
      </c>
      <c r="B47" t="s">
        <v>14</v>
      </c>
      <c r="C47">
        <v>24</v>
      </c>
      <c r="D47">
        <v>75</v>
      </c>
    </row>
    <row r="48" spans="1:4" x14ac:dyDescent="0.45">
      <c r="A48" t="s">
        <v>171</v>
      </c>
      <c r="B48" t="s">
        <v>14</v>
      </c>
      <c r="C48">
        <v>24</v>
      </c>
      <c r="D48">
        <v>47</v>
      </c>
    </row>
    <row r="49" spans="1:4" x14ac:dyDescent="0.45">
      <c r="A49" t="s">
        <v>172</v>
      </c>
      <c r="B49" t="s">
        <v>14</v>
      </c>
      <c r="C49">
        <v>18</v>
      </c>
      <c r="D49">
        <v>54</v>
      </c>
    </row>
    <row r="50" spans="1:4" x14ac:dyDescent="0.45">
      <c r="A50" t="s">
        <v>173</v>
      </c>
      <c r="B50" t="s">
        <v>14</v>
      </c>
      <c r="C50">
        <v>20</v>
      </c>
      <c r="D50">
        <v>25</v>
      </c>
    </row>
    <row r="51" spans="1:4" x14ac:dyDescent="0.45">
      <c r="A51" t="s">
        <v>174</v>
      </c>
      <c r="B51" t="s">
        <v>14</v>
      </c>
      <c r="C51">
        <v>22</v>
      </c>
      <c r="D51">
        <v>29</v>
      </c>
    </row>
    <row r="52" spans="1:4" x14ac:dyDescent="0.45">
      <c r="A52" t="s">
        <v>175</v>
      </c>
      <c r="B52" t="s">
        <v>14</v>
      </c>
      <c r="C52">
        <v>10</v>
      </c>
      <c r="D52">
        <v>27</v>
      </c>
    </row>
    <row r="53" spans="1:4" x14ac:dyDescent="0.45">
      <c r="A53" t="s">
        <v>176</v>
      </c>
      <c r="B53" t="s">
        <v>14</v>
      </c>
      <c r="C53">
        <v>10</v>
      </c>
      <c r="D53">
        <v>43</v>
      </c>
    </row>
    <row r="54" spans="1:4" x14ac:dyDescent="0.45">
      <c r="A54" t="s">
        <v>177</v>
      </c>
      <c r="B54" t="s">
        <v>14</v>
      </c>
      <c r="C54">
        <v>24</v>
      </c>
    </row>
    <row r="55" spans="1:4" x14ac:dyDescent="0.45">
      <c r="A55" t="s">
        <v>178</v>
      </c>
      <c r="B55" t="s">
        <v>14</v>
      </c>
      <c r="C55">
        <v>22</v>
      </c>
      <c r="D55">
        <v>27</v>
      </c>
    </row>
    <row r="56" spans="1:4" x14ac:dyDescent="0.45">
      <c r="A56" t="s">
        <v>179</v>
      </c>
      <c r="B56" t="s">
        <v>14</v>
      </c>
      <c r="C56">
        <v>24</v>
      </c>
      <c r="D56">
        <v>11</v>
      </c>
    </row>
    <row r="57" spans="1:4" x14ac:dyDescent="0.45">
      <c r="A57" t="s">
        <v>180</v>
      </c>
      <c r="B57" t="s">
        <v>14</v>
      </c>
      <c r="C57">
        <v>24</v>
      </c>
      <c r="D57">
        <v>30</v>
      </c>
    </row>
    <row r="58" spans="1:4" x14ac:dyDescent="0.45">
      <c r="A58" t="s">
        <v>181</v>
      </c>
      <c r="B58" t="s">
        <v>14</v>
      </c>
      <c r="C58">
        <v>24</v>
      </c>
      <c r="D58">
        <v>62</v>
      </c>
    </row>
    <row r="59" spans="1:4" x14ac:dyDescent="0.45">
      <c r="A59" t="s">
        <v>182</v>
      </c>
      <c r="B59" t="s">
        <v>14</v>
      </c>
      <c r="C59">
        <v>10</v>
      </c>
      <c r="D59">
        <v>13</v>
      </c>
    </row>
    <row r="60" spans="1:4" x14ac:dyDescent="0.45">
      <c r="A60" t="s">
        <v>183</v>
      </c>
      <c r="B60" t="s">
        <v>14</v>
      </c>
      <c r="C60">
        <v>14</v>
      </c>
      <c r="D60">
        <v>19</v>
      </c>
    </row>
    <row r="61" spans="1:4" x14ac:dyDescent="0.45">
      <c r="A61" t="s">
        <v>184</v>
      </c>
      <c r="B61" t="s">
        <v>14</v>
      </c>
      <c r="C61">
        <v>22</v>
      </c>
      <c r="D61">
        <v>40</v>
      </c>
    </row>
    <row r="62" spans="1:4" x14ac:dyDescent="0.45">
      <c r="A62" t="s">
        <v>185</v>
      </c>
      <c r="B62" t="s">
        <v>14</v>
      </c>
      <c r="C62">
        <v>22</v>
      </c>
      <c r="D62">
        <v>0</v>
      </c>
    </row>
    <row r="63" spans="1:4" x14ac:dyDescent="0.45">
      <c r="A63" t="s">
        <v>186</v>
      </c>
      <c r="B63" t="s">
        <v>14</v>
      </c>
      <c r="C63">
        <v>14</v>
      </c>
    </row>
    <row r="64" spans="1:4" x14ac:dyDescent="0.45">
      <c r="A64" t="s">
        <v>187</v>
      </c>
      <c r="B64" t="s">
        <v>14</v>
      </c>
      <c r="C64">
        <v>14</v>
      </c>
      <c r="D64">
        <v>18</v>
      </c>
    </row>
    <row r="65" spans="1:4" x14ac:dyDescent="0.45">
      <c r="A65" t="s">
        <v>188</v>
      </c>
      <c r="B65" t="s">
        <v>14</v>
      </c>
      <c r="C65">
        <v>10</v>
      </c>
      <c r="D65">
        <v>30</v>
      </c>
    </row>
    <row r="66" spans="1:4" x14ac:dyDescent="0.45">
      <c r="A66" t="s">
        <v>189</v>
      </c>
      <c r="B66" t="s">
        <v>14</v>
      </c>
      <c r="C66">
        <v>22</v>
      </c>
      <c r="D66">
        <v>58</v>
      </c>
    </row>
    <row r="67" spans="1:4" x14ac:dyDescent="0.45">
      <c r="A67" t="s">
        <v>190</v>
      </c>
      <c r="B67" t="s">
        <v>14</v>
      </c>
      <c r="C67">
        <v>14</v>
      </c>
      <c r="D67">
        <v>13</v>
      </c>
    </row>
    <row r="68" spans="1:4" x14ac:dyDescent="0.45">
      <c r="A68" t="s">
        <v>191</v>
      </c>
      <c r="B68" t="s">
        <v>14</v>
      </c>
      <c r="C68">
        <v>18</v>
      </c>
    </row>
    <row r="69" spans="1:4" x14ac:dyDescent="0.45">
      <c r="A69" t="s">
        <v>192</v>
      </c>
      <c r="B69" t="s">
        <v>14</v>
      </c>
      <c r="C69">
        <v>18</v>
      </c>
    </row>
    <row r="70" spans="1:4" x14ac:dyDescent="0.45">
      <c r="A70" t="s">
        <v>193</v>
      </c>
      <c r="B70" t="s">
        <v>14</v>
      </c>
      <c r="C70">
        <v>20</v>
      </c>
      <c r="D70">
        <v>26</v>
      </c>
    </row>
    <row r="71" spans="1:4" x14ac:dyDescent="0.45">
      <c r="A71" t="s">
        <v>194</v>
      </c>
      <c r="B71" t="s">
        <v>14</v>
      </c>
      <c r="C71">
        <v>20</v>
      </c>
      <c r="D71">
        <v>26</v>
      </c>
    </row>
    <row r="72" spans="1:4" x14ac:dyDescent="0.45">
      <c r="A72" t="s">
        <v>195</v>
      </c>
      <c r="B72" t="s">
        <v>14</v>
      </c>
      <c r="C72">
        <v>10</v>
      </c>
      <c r="D72">
        <v>39</v>
      </c>
    </row>
    <row r="73" spans="1:4" x14ac:dyDescent="0.45">
      <c r="A73" t="s">
        <v>196</v>
      </c>
      <c r="B73" t="s">
        <v>14</v>
      </c>
      <c r="C73">
        <v>18</v>
      </c>
      <c r="D73">
        <v>10</v>
      </c>
    </row>
    <row r="74" spans="1:4" x14ac:dyDescent="0.45">
      <c r="A74" t="s">
        <v>197</v>
      </c>
      <c r="B74" t="s">
        <v>14</v>
      </c>
      <c r="C74">
        <v>24</v>
      </c>
      <c r="D74">
        <v>37</v>
      </c>
    </row>
    <row r="75" spans="1:4" x14ac:dyDescent="0.45">
      <c r="A75" t="s">
        <v>198</v>
      </c>
      <c r="B75" t="s">
        <v>14</v>
      </c>
      <c r="C75">
        <v>14</v>
      </c>
      <c r="D75">
        <v>25</v>
      </c>
    </row>
    <row r="76" spans="1:4" x14ac:dyDescent="0.45">
      <c r="A76" t="s">
        <v>199</v>
      </c>
      <c r="B76" t="s">
        <v>14</v>
      </c>
      <c r="C76">
        <v>20</v>
      </c>
      <c r="D76">
        <v>37</v>
      </c>
    </row>
    <row r="77" spans="1:4" x14ac:dyDescent="0.45">
      <c r="A77" t="s">
        <v>200</v>
      </c>
      <c r="B77" t="s">
        <v>14</v>
      </c>
      <c r="C77">
        <v>20</v>
      </c>
      <c r="D77">
        <v>22</v>
      </c>
    </row>
    <row r="78" spans="1:4" x14ac:dyDescent="0.45">
      <c r="A78" t="s">
        <v>201</v>
      </c>
      <c r="B78" t="s">
        <v>14</v>
      </c>
      <c r="C78">
        <v>14</v>
      </c>
      <c r="D78">
        <v>34</v>
      </c>
    </row>
    <row r="79" spans="1:4" x14ac:dyDescent="0.45">
      <c r="A79" t="s">
        <v>202</v>
      </c>
      <c r="B79" t="s">
        <v>14</v>
      </c>
      <c r="C79">
        <v>10</v>
      </c>
      <c r="D79">
        <v>15</v>
      </c>
    </row>
    <row r="80" spans="1:4" x14ac:dyDescent="0.45">
      <c r="A80" t="s">
        <v>203</v>
      </c>
      <c r="B80" t="s">
        <v>14</v>
      </c>
      <c r="C80">
        <v>14</v>
      </c>
      <c r="D80">
        <v>19</v>
      </c>
    </row>
    <row r="81" spans="1:4" x14ac:dyDescent="0.45">
      <c r="A81" t="s">
        <v>204</v>
      </c>
      <c r="B81" t="s">
        <v>14</v>
      </c>
      <c r="C81">
        <v>18</v>
      </c>
      <c r="D81">
        <v>34</v>
      </c>
    </row>
    <row r="82" spans="1:4" x14ac:dyDescent="0.45">
      <c r="A82" t="s">
        <v>205</v>
      </c>
      <c r="B82" t="s">
        <v>14</v>
      </c>
      <c r="C82">
        <v>20</v>
      </c>
      <c r="D82">
        <v>33</v>
      </c>
    </row>
    <row r="83" spans="1:4" x14ac:dyDescent="0.45">
      <c r="A83" t="s">
        <v>206</v>
      </c>
      <c r="B83" t="s">
        <v>14</v>
      </c>
      <c r="C83">
        <v>22</v>
      </c>
      <c r="D83">
        <v>45</v>
      </c>
    </row>
    <row r="84" spans="1:4" x14ac:dyDescent="0.45">
      <c r="A84" t="s">
        <v>207</v>
      </c>
      <c r="B84" t="s">
        <v>14</v>
      </c>
      <c r="C84">
        <v>18</v>
      </c>
    </row>
    <row r="85" spans="1:4" x14ac:dyDescent="0.45">
      <c r="A85" t="s">
        <v>208</v>
      </c>
      <c r="B85" t="s">
        <v>14</v>
      </c>
      <c r="C85">
        <v>10</v>
      </c>
      <c r="D85">
        <v>9</v>
      </c>
    </row>
    <row r="86" spans="1:4" x14ac:dyDescent="0.45">
      <c r="A86" t="s">
        <v>209</v>
      </c>
      <c r="B86" t="s">
        <v>14</v>
      </c>
      <c r="C86">
        <v>20</v>
      </c>
    </row>
    <row r="87" spans="1:4" x14ac:dyDescent="0.45">
      <c r="A87" t="s">
        <v>210</v>
      </c>
      <c r="B87" t="s">
        <v>14</v>
      </c>
      <c r="C87">
        <v>18</v>
      </c>
      <c r="D87">
        <v>53</v>
      </c>
    </row>
    <row r="88" spans="1:4" x14ac:dyDescent="0.45">
      <c r="A88" t="s">
        <v>211</v>
      </c>
      <c r="B88" t="s">
        <v>14</v>
      </c>
      <c r="C88">
        <v>22</v>
      </c>
      <c r="D88">
        <v>34</v>
      </c>
    </row>
    <row r="89" spans="1:4" x14ac:dyDescent="0.45">
      <c r="A89" t="s">
        <v>212</v>
      </c>
      <c r="B89" t="s">
        <v>14</v>
      </c>
      <c r="C89">
        <v>10</v>
      </c>
      <c r="D89">
        <v>34</v>
      </c>
    </row>
    <row r="90" spans="1:4" x14ac:dyDescent="0.45">
      <c r="A90" t="s">
        <v>213</v>
      </c>
      <c r="B90" t="s">
        <v>14</v>
      </c>
      <c r="C90">
        <v>18</v>
      </c>
      <c r="D90">
        <v>17</v>
      </c>
    </row>
    <row r="91" spans="1:4" x14ac:dyDescent="0.45">
      <c r="A91" t="s">
        <v>214</v>
      </c>
      <c r="B91" t="s">
        <v>14</v>
      </c>
      <c r="C91">
        <v>22</v>
      </c>
      <c r="D91">
        <v>32</v>
      </c>
    </row>
    <row r="92" spans="1:4" x14ac:dyDescent="0.45">
      <c r="A92" t="s">
        <v>215</v>
      </c>
      <c r="B92" t="s">
        <v>14</v>
      </c>
      <c r="C92">
        <v>24</v>
      </c>
      <c r="D92">
        <v>23</v>
      </c>
    </row>
    <row r="93" spans="1:4" x14ac:dyDescent="0.45">
      <c r="A93" t="s">
        <v>216</v>
      </c>
      <c r="B93" t="s">
        <v>14</v>
      </c>
      <c r="C93">
        <v>20</v>
      </c>
      <c r="D93">
        <v>33</v>
      </c>
    </row>
    <row r="94" spans="1:4" x14ac:dyDescent="0.45">
      <c r="A94" t="s">
        <v>217</v>
      </c>
      <c r="B94" t="s">
        <v>14</v>
      </c>
      <c r="C94">
        <v>14</v>
      </c>
      <c r="D94">
        <v>37</v>
      </c>
    </row>
    <row r="95" spans="1:4" x14ac:dyDescent="0.45">
      <c r="A95" t="s">
        <v>218</v>
      </c>
      <c r="B95" t="s">
        <v>19</v>
      </c>
      <c r="C95">
        <v>10</v>
      </c>
      <c r="D95">
        <v>15</v>
      </c>
    </row>
    <row r="96" spans="1:4" x14ac:dyDescent="0.45">
      <c r="A96" t="s">
        <v>219</v>
      </c>
      <c r="B96" t="s">
        <v>19</v>
      </c>
      <c r="C96">
        <v>18</v>
      </c>
      <c r="D96">
        <v>30</v>
      </c>
    </row>
    <row r="97" spans="1:4" x14ac:dyDescent="0.45">
      <c r="A97" t="s">
        <v>220</v>
      </c>
      <c r="B97" t="s">
        <v>19</v>
      </c>
      <c r="C97">
        <v>18</v>
      </c>
      <c r="D97">
        <v>21</v>
      </c>
    </row>
    <row r="98" spans="1:4" x14ac:dyDescent="0.45">
      <c r="A98" t="s">
        <v>221</v>
      </c>
      <c r="B98" t="s">
        <v>19</v>
      </c>
      <c r="C98">
        <v>10</v>
      </c>
      <c r="D98">
        <v>36</v>
      </c>
    </row>
    <row r="99" spans="1:4" x14ac:dyDescent="0.45">
      <c r="A99" t="s">
        <v>222</v>
      </c>
      <c r="B99" t="s">
        <v>19</v>
      </c>
      <c r="C99">
        <v>14</v>
      </c>
      <c r="D99">
        <v>17</v>
      </c>
    </row>
    <row r="100" spans="1:4" x14ac:dyDescent="0.45">
      <c r="A100" t="s">
        <v>223</v>
      </c>
      <c r="B100" t="s">
        <v>19</v>
      </c>
      <c r="C100">
        <v>24</v>
      </c>
      <c r="D100">
        <v>17</v>
      </c>
    </row>
    <row r="101" spans="1:4" x14ac:dyDescent="0.45">
      <c r="A101" t="s">
        <v>224</v>
      </c>
      <c r="B101" t="s">
        <v>19</v>
      </c>
      <c r="C101">
        <v>14</v>
      </c>
      <c r="D101">
        <v>10</v>
      </c>
    </row>
    <row r="102" spans="1:4" x14ac:dyDescent="0.45">
      <c r="A102" t="s">
        <v>225</v>
      </c>
      <c r="B102" t="s">
        <v>19</v>
      </c>
      <c r="C102">
        <v>14</v>
      </c>
      <c r="D102">
        <v>30</v>
      </c>
    </row>
    <row r="103" spans="1:4" x14ac:dyDescent="0.45">
      <c r="A103" t="s">
        <v>226</v>
      </c>
      <c r="B103" t="s">
        <v>19</v>
      </c>
      <c r="C103">
        <v>10</v>
      </c>
      <c r="D103">
        <v>10</v>
      </c>
    </row>
    <row r="104" spans="1:4" x14ac:dyDescent="0.45">
      <c r="A104" t="s">
        <v>227</v>
      </c>
      <c r="B104" t="s">
        <v>19</v>
      </c>
      <c r="C104">
        <v>20</v>
      </c>
      <c r="D104">
        <v>21</v>
      </c>
    </row>
    <row r="105" spans="1:4" x14ac:dyDescent="0.45">
      <c r="A105" t="s">
        <v>228</v>
      </c>
      <c r="B105" t="s">
        <v>19</v>
      </c>
      <c r="C105">
        <v>14</v>
      </c>
      <c r="D105">
        <v>14</v>
      </c>
    </row>
    <row r="106" spans="1:4" x14ac:dyDescent="0.45">
      <c r="A106" t="s">
        <v>229</v>
      </c>
      <c r="B106" t="s">
        <v>19</v>
      </c>
      <c r="C106">
        <v>24</v>
      </c>
      <c r="D106">
        <v>9</v>
      </c>
    </row>
    <row r="107" spans="1:4" x14ac:dyDescent="0.45">
      <c r="A107" t="s">
        <v>230</v>
      </c>
      <c r="B107" t="s">
        <v>19</v>
      </c>
      <c r="C107" s="2">
        <v>20</v>
      </c>
      <c r="D107">
        <v>15</v>
      </c>
    </row>
    <row r="108" spans="1:4" x14ac:dyDescent="0.45">
      <c r="A108" t="s">
        <v>231</v>
      </c>
      <c r="B108" t="s">
        <v>19</v>
      </c>
      <c r="C108">
        <v>24</v>
      </c>
      <c r="D108">
        <v>9</v>
      </c>
    </row>
    <row r="109" spans="1:4" x14ac:dyDescent="0.45">
      <c r="A109" t="s">
        <v>232</v>
      </c>
      <c r="B109" t="s">
        <v>19</v>
      </c>
      <c r="C109">
        <v>24</v>
      </c>
      <c r="D109">
        <v>2</v>
      </c>
    </row>
    <row r="110" spans="1:4" x14ac:dyDescent="0.45">
      <c r="A110" t="s">
        <v>233</v>
      </c>
      <c r="B110" t="s">
        <v>19</v>
      </c>
      <c r="C110">
        <v>20</v>
      </c>
      <c r="D110">
        <v>15</v>
      </c>
    </row>
    <row r="111" spans="1:4" x14ac:dyDescent="0.45">
      <c r="A111" t="s">
        <v>234</v>
      </c>
      <c r="B111" t="s">
        <v>19</v>
      </c>
      <c r="C111">
        <v>22</v>
      </c>
      <c r="D111">
        <v>2</v>
      </c>
    </row>
    <row r="112" spans="1:4" x14ac:dyDescent="0.45">
      <c r="A112" t="s">
        <v>235</v>
      </c>
      <c r="B112" t="s">
        <v>19</v>
      </c>
      <c r="C112">
        <v>18</v>
      </c>
      <c r="D112">
        <v>8</v>
      </c>
    </row>
    <row r="113" spans="1:4" x14ac:dyDescent="0.45">
      <c r="A113" t="s">
        <v>236</v>
      </c>
      <c r="B113" t="s">
        <v>19</v>
      </c>
      <c r="C113">
        <v>22</v>
      </c>
      <c r="D113">
        <v>4</v>
      </c>
    </row>
    <row r="114" spans="1:4" x14ac:dyDescent="0.45">
      <c r="A114" t="s">
        <v>237</v>
      </c>
      <c r="B114" t="s">
        <v>19</v>
      </c>
      <c r="C114">
        <v>14</v>
      </c>
      <c r="D114">
        <v>17</v>
      </c>
    </row>
    <row r="115" spans="1:4" x14ac:dyDescent="0.45">
      <c r="A115" t="s">
        <v>238</v>
      </c>
      <c r="B115" t="s">
        <v>19</v>
      </c>
      <c r="C115">
        <v>14</v>
      </c>
      <c r="D115">
        <v>21</v>
      </c>
    </row>
    <row r="116" spans="1:4" x14ac:dyDescent="0.45">
      <c r="A116" t="s">
        <v>239</v>
      </c>
      <c r="B116" t="s">
        <v>19</v>
      </c>
      <c r="C116">
        <v>20</v>
      </c>
      <c r="D116">
        <v>23</v>
      </c>
    </row>
    <row r="117" spans="1:4" x14ac:dyDescent="0.45">
      <c r="A117" t="s">
        <v>240</v>
      </c>
      <c r="B117" t="s">
        <v>19</v>
      </c>
      <c r="C117">
        <v>14</v>
      </c>
      <c r="D117">
        <v>11</v>
      </c>
    </row>
    <row r="118" spans="1:4" x14ac:dyDescent="0.45">
      <c r="A118" t="s">
        <v>241</v>
      </c>
      <c r="B118" t="s">
        <v>19</v>
      </c>
      <c r="C118">
        <v>18</v>
      </c>
      <c r="D118">
        <v>24</v>
      </c>
    </row>
    <row r="119" spans="1:4" x14ac:dyDescent="0.45">
      <c r="A119" t="s">
        <v>242</v>
      </c>
      <c r="B119" t="s">
        <v>19</v>
      </c>
      <c r="C119">
        <v>20</v>
      </c>
      <c r="D119">
        <v>9</v>
      </c>
    </row>
    <row r="120" spans="1:4" x14ac:dyDescent="0.45">
      <c r="A120" t="s">
        <v>243</v>
      </c>
      <c r="B120" t="s">
        <v>19</v>
      </c>
      <c r="C120">
        <v>18</v>
      </c>
      <c r="D120">
        <v>25</v>
      </c>
    </row>
    <row r="121" spans="1:4" x14ac:dyDescent="0.45">
      <c r="A121" t="s">
        <v>244</v>
      </c>
      <c r="B121" t="s">
        <v>19</v>
      </c>
      <c r="C121">
        <v>14</v>
      </c>
      <c r="D121">
        <v>25</v>
      </c>
    </row>
    <row r="122" spans="1:4" x14ac:dyDescent="0.45">
      <c r="A122" t="s">
        <v>245</v>
      </c>
      <c r="B122" t="s">
        <v>19</v>
      </c>
      <c r="C122">
        <v>18</v>
      </c>
      <c r="D122">
        <v>32</v>
      </c>
    </row>
    <row r="123" spans="1:4" x14ac:dyDescent="0.45">
      <c r="A123" t="s">
        <v>246</v>
      </c>
      <c r="B123" t="s">
        <v>19</v>
      </c>
      <c r="C123">
        <v>10</v>
      </c>
      <c r="D123">
        <v>13</v>
      </c>
    </row>
    <row r="124" spans="1:4" x14ac:dyDescent="0.45">
      <c r="A124" t="s">
        <v>247</v>
      </c>
      <c r="B124" t="s">
        <v>19</v>
      </c>
      <c r="C124">
        <v>22</v>
      </c>
      <c r="D124">
        <v>14</v>
      </c>
    </row>
    <row r="125" spans="1:4" x14ac:dyDescent="0.45">
      <c r="A125" t="s">
        <v>248</v>
      </c>
      <c r="B125" t="s">
        <v>19</v>
      </c>
      <c r="C125">
        <v>22</v>
      </c>
      <c r="D125">
        <v>19</v>
      </c>
    </row>
    <row r="126" spans="1:4" x14ac:dyDescent="0.45">
      <c r="A126" t="s">
        <v>249</v>
      </c>
      <c r="B126" t="s">
        <v>19</v>
      </c>
      <c r="C126">
        <v>24</v>
      </c>
      <c r="D126">
        <v>13</v>
      </c>
    </row>
    <row r="127" spans="1:4" x14ac:dyDescent="0.45">
      <c r="A127" t="s">
        <v>250</v>
      </c>
      <c r="B127" t="s">
        <v>19</v>
      </c>
      <c r="C127">
        <v>24</v>
      </c>
      <c r="D127">
        <v>16</v>
      </c>
    </row>
    <row r="128" spans="1:4" x14ac:dyDescent="0.45">
      <c r="A128" t="s">
        <v>251</v>
      </c>
      <c r="B128" t="s">
        <v>19</v>
      </c>
      <c r="C128">
        <v>24</v>
      </c>
      <c r="D128">
        <v>13</v>
      </c>
    </row>
    <row r="129" spans="1:4" x14ac:dyDescent="0.45">
      <c r="A129" t="s">
        <v>252</v>
      </c>
      <c r="B129" t="s">
        <v>19</v>
      </c>
      <c r="C129">
        <v>10</v>
      </c>
      <c r="D129">
        <v>23</v>
      </c>
    </row>
    <row r="130" spans="1:4" x14ac:dyDescent="0.45">
      <c r="A130" t="s">
        <v>253</v>
      </c>
      <c r="B130" t="s">
        <v>19</v>
      </c>
      <c r="C130">
        <v>20</v>
      </c>
      <c r="D130">
        <v>15</v>
      </c>
    </row>
    <row r="131" spans="1:4" x14ac:dyDescent="0.45">
      <c r="A131" t="s">
        <v>254</v>
      </c>
      <c r="B131" t="s">
        <v>19</v>
      </c>
      <c r="C131">
        <v>18</v>
      </c>
      <c r="D131">
        <v>13</v>
      </c>
    </row>
    <row r="132" spans="1:4" x14ac:dyDescent="0.45">
      <c r="A132" t="s">
        <v>255</v>
      </c>
      <c r="B132" t="s">
        <v>19</v>
      </c>
      <c r="C132">
        <v>22</v>
      </c>
      <c r="D132">
        <v>8</v>
      </c>
    </row>
    <row r="133" spans="1:4" x14ac:dyDescent="0.45">
      <c r="A133" t="s">
        <v>256</v>
      </c>
      <c r="B133" t="s">
        <v>19</v>
      </c>
      <c r="C133">
        <v>10</v>
      </c>
      <c r="D133">
        <v>24</v>
      </c>
    </row>
    <row r="134" spans="1:4" x14ac:dyDescent="0.45">
      <c r="A134" t="s">
        <v>257</v>
      </c>
      <c r="B134" t="s">
        <v>19</v>
      </c>
      <c r="C134">
        <v>10</v>
      </c>
      <c r="D134">
        <v>10</v>
      </c>
    </row>
    <row r="135" spans="1:4" x14ac:dyDescent="0.45">
      <c r="A135" t="s">
        <v>258</v>
      </c>
      <c r="B135" t="s">
        <v>19</v>
      </c>
      <c r="C135">
        <v>14</v>
      </c>
      <c r="D135">
        <v>34</v>
      </c>
    </row>
    <row r="136" spans="1:4" x14ac:dyDescent="0.45">
      <c r="A136" t="s">
        <v>259</v>
      </c>
      <c r="B136" t="s">
        <v>19</v>
      </c>
      <c r="C136">
        <v>20</v>
      </c>
      <c r="D136">
        <v>27</v>
      </c>
    </row>
    <row r="137" spans="1:4" x14ac:dyDescent="0.45">
      <c r="A137" t="s">
        <v>260</v>
      </c>
      <c r="B137" t="s">
        <v>19</v>
      </c>
      <c r="C137">
        <v>10</v>
      </c>
      <c r="D137">
        <v>30</v>
      </c>
    </row>
    <row r="138" spans="1:4" x14ac:dyDescent="0.45">
      <c r="A138" t="s">
        <v>261</v>
      </c>
      <c r="B138" t="s">
        <v>19</v>
      </c>
      <c r="C138">
        <v>10</v>
      </c>
      <c r="D138">
        <v>27</v>
      </c>
    </row>
    <row r="139" spans="1:4" x14ac:dyDescent="0.45">
      <c r="A139" t="s">
        <v>262</v>
      </c>
      <c r="B139" t="s">
        <v>19</v>
      </c>
      <c r="C139">
        <v>20</v>
      </c>
      <c r="D139">
        <v>13</v>
      </c>
    </row>
    <row r="140" spans="1:4" x14ac:dyDescent="0.45">
      <c r="A140" t="s">
        <v>263</v>
      </c>
      <c r="B140" t="s">
        <v>19</v>
      </c>
      <c r="C140">
        <v>24</v>
      </c>
      <c r="D140">
        <v>5</v>
      </c>
    </row>
    <row r="141" spans="1:4" x14ac:dyDescent="0.45">
      <c r="A141" t="s">
        <v>264</v>
      </c>
      <c r="B141" t="s">
        <v>19</v>
      </c>
      <c r="C141">
        <v>20</v>
      </c>
      <c r="D141">
        <v>38</v>
      </c>
    </row>
    <row r="142" spans="1:4" x14ac:dyDescent="0.45">
      <c r="A142" t="s">
        <v>265</v>
      </c>
      <c r="B142" t="s">
        <v>19</v>
      </c>
      <c r="C142">
        <v>18</v>
      </c>
      <c r="D142">
        <v>49</v>
      </c>
    </row>
    <row r="143" spans="1:4" x14ac:dyDescent="0.45">
      <c r="A143" t="s">
        <v>266</v>
      </c>
      <c r="B143" t="s">
        <v>19</v>
      </c>
      <c r="C143">
        <v>14</v>
      </c>
      <c r="D143">
        <v>15</v>
      </c>
    </row>
    <row r="144" spans="1:4" x14ac:dyDescent="0.45">
      <c r="A144" t="s">
        <v>267</v>
      </c>
      <c r="B144" t="s">
        <v>19</v>
      </c>
      <c r="C144">
        <v>22</v>
      </c>
      <c r="D144">
        <v>22</v>
      </c>
    </row>
    <row r="145" spans="1:4" x14ac:dyDescent="0.45">
      <c r="A145" t="s">
        <v>268</v>
      </c>
      <c r="B145" t="s">
        <v>19</v>
      </c>
      <c r="C145">
        <v>24</v>
      </c>
      <c r="D145">
        <v>4</v>
      </c>
    </row>
    <row r="146" spans="1:4" x14ac:dyDescent="0.45">
      <c r="A146" t="s">
        <v>269</v>
      </c>
      <c r="B146" t="s">
        <v>19</v>
      </c>
      <c r="C146">
        <v>22</v>
      </c>
      <c r="D146">
        <v>16</v>
      </c>
    </row>
    <row r="147" spans="1:4" x14ac:dyDescent="0.45">
      <c r="A147" t="s">
        <v>270</v>
      </c>
      <c r="B147" t="s">
        <v>19</v>
      </c>
      <c r="C147">
        <v>10</v>
      </c>
      <c r="D147">
        <v>20</v>
      </c>
    </row>
    <row r="148" spans="1:4" x14ac:dyDescent="0.45">
      <c r="A148" t="s">
        <v>271</v>
      </c>
      <c r="B148" t="s">
        <v>19</v>
      </c>
      <c r="C148">
        <v>24</v>
      </c>
      <c r="D148">
        <v>13</v>
      </c>
    </row>
    <row r="149" spans="1:4" x14ac:dyDescent="0.45">
      <c r="A149" t="s">
        <v>272</v>
      </c>
      <c r="B149" t="s">
        <v>19</v>
      </c>
      <c r="C149">
        <v>20</v>
      </c>
      <c r="D149">
        <v>19</v>
      </c>
    </row>
    <row r="150" spans="1:4" x14ac:dyDescent="0.45">
      <c r="A150" t="s">
        <v>273</v>
      </c>
      <c r="B150" t="s">
        <v>19</v>
      </c>
      <c r="C150">
        <v>22</v>
      </c>
      <c r="D150">
        <v>13</v>
      </c>
    </row>
    <row r="151" spans="1:4" x14ac:dyDescent="0.45">
      <c r="A151" t="s">
        <v>274</v>
      </c>
      <c r="B151" t="s">
        <v>19</v>
      </c>
      <c r="C151">
        <v>10</v>
      </c>
      <c r="D151">
        <v>35</v>
      </c>
    </row>
    <row r="152" spans="1:4" x14ac:dyDescent="0.45">
      <c r="A152" t="s">
        <v>275</v>
      </c>
      <c r="B152" t="s">
        <v>19</v>
      </c>
      <c r="C152">
        <v>14</v>
      </c>
      <c r="D152">
        <v>23</v>
      </c>
    </row>
    <row r="153" spans="1:4" x14ac:dyDescent="0.45">
      <c r="A153" t="s">
        <v>276</v>
      </c>
      <c r="B153" t="s">
        <v>19</v>
      </c>
      <c r="C153">
        <v>24</v>
      </c>
      <c r="D153">
        <v>2</v>
      </c>
    </row>
    <row r="154" spans="1:4" x14ac:dyDescent="0.45">
      <c r="A154" t="s">
        <v>277</v>
      </c>
      <c r="B154" t="s">
        <v>19</v>
      </c>
      <c r="C154">
        <v>14</v>
      </c>
      <c r="D154">
        <v>44</v>
      </c>
    </row>
    <row r="155" spans="1:4" x14ac:dyDescent="0.45">
      <c r="A155" t="s">
        <v>278</v>
      </c>
      <c r="B155" t="s">
        <v>19</v>
      </c>
      <c r="C155">
        <v>22</v>
      </c>
      <c r="D155">
        <v>6</v>
      </c>
    </row>
    <row r="156" spans="1:4" x14ac:dyDescent="0.45">
      <c r="A156" t="s">
        <v>279</v>
      </c>
      <c r="B156" t="s">
        <v>19</v>
      </c>
      <c r="C156">
        <v>22</v>
      </c>
      <c r="D156">
        <v>12</v>
      </c>
    </row>
    <row r="157" spans="1:4" x14ac:dyDescent="0.45">
      <c r="A157" t="s">
        <v>280</v>
      </c>
      <c r="B157" t="s">
        <v>19</v>
      </c>
      <c r="C157">
        <v>24</v>
      </c>
      <c r="D157">
        <v>4</v>
      </c>
    </row>
    <row r="158" spans="1:4" x14ac:dyDescent="0.45">
      <c r="A158" t="s">
        <v>281</v>
      </c>
      <c r="B158" t="s">
        <v>19</v>
      </c>
      <c r="C158">
        <v>24</v>
      </c>
      <c r="D158">
        <v>13</v>
      </c>
    </row>
    <row r="159" spans="1:4" x14ac:dyDescent="0.45">
      <c r="A159" t="s">
        <v>282</v>
      </c>
      <c r="B159" t="s">
        <v>19</v>
      </c>
      <c r="C159">
        <v>20</v>
      </c>
      <c r="D159">
        <v>8</v>
      </c>
    </row>
    <row r="160" spans="1:4" x14ac:dyDescent="0.45">
      <c r="A160" t="s">
        <v>283</v>
      </c>
      <c r="B160" t="s">
        <v>19</v>
      </c>
      <c r="C160">
        <v>24</v>
      </c>
      <c r="D160">
        <v>4</v>
      </c>
    </row>
    <row r="161" spans="1:4" x14ac:dyDescent="0.45">
      <c r="A161" t="s">
        <v>284</v>
      </c>
      <c r="B161" t="s">
        <v>19</v>
      </c>
      <c r="C161">
        <v>22</v>
      </c>
      <c r="D161">
        <v>17</v>
      </c>
    </row>
    <row r="162" spans="1:4" x14ac:dyDescent="0.45">
      <c r="A162" t="s">
        <v>285</v>
      </c>
      <c r="B162" t="s">
        <v>19</v>
      </c>
      <c r="C162">
        <v>18</v>
      </c>
      <c r="D162">
        <v>32</v>
      </c>
    </row>
    <row r="163" spans="1:4" x14ac:dyDescent="0.45">
      <c r="A163" t="s">
        <v>286</v>
      </c>
      <c r="B163" t="s">
        <v>19</v>
      </c>
      <c r="C163">
        <v>14</v>
      </c>
      <c r="D163">
        <v>16</v>
      </c>
    </row>
    <row r="164" spans="1:4" x14ac:dyDescent="0.45">
      <c r="A164" t="s">
        <v>287</v>
      </c>
      <c r="B164" t="s">
        <v>19</v>
      </c>
      <c r="C164">
        <v>10</v>
      </c>
    </row>
    <row r="165" spans="1:4" x14ac:dyDescent="0.45">
      <c r="A165" t="s">
        <v>288</v>
      </c>
      <c r="B165" t="s">
        <v>19</v>
      </c>
      <c r="C165">
        <v>14</v>
      </c>
      <c r="D165">
        <v>25</v>
      </c>
    </row>
    <row r="166" spans="1:4" x14ac:dyDescent="0.45">
      <c r="A166" t="s">
        <v>289</v>
      </c>
      <c r="B166" t="s">
        <v>19</v>
      </c>
      <c r="C166">
        <v>14</v>
      </c>
      <c r="D166">
        <v>28</v>
      </c>
    </row>
    <row r="167" spans="1:4" x14ac:dyDescent="0.45">
      <c r="A167" t="s">
        <v>290</v>
      </c>
      <c r="B167" t="s">
        <v>19</v>
      </c>
      <c r="C167">
        <v>10</v>
      </c>
      <c r="D167">
        <v>51</v>
      </c>
    </row>
    <row r="168" spans="1:4" x14ac:dyDescent="0.45">
      <c r="A168" t="s">
        <v>291</v>
      </c>
      <c r="B168" t="s">
        <v>19</v>
      </c>
      <c r="C168">
        <v>20</v>
      </c>
      <c r="D168">
        <v>15</v>
      </c>
    </row>
    <row r="169" spans="1:4" x14ac:dyDescent="0.45">
      <c r="A169" t="s">
        <v>292</v>
      </c>
      <c r="B169" t="s">
        <v>19</v>
      </c>
      <c r="C169">
        <v>10</v>
      </c>
      <c r="D169">
        <v>40</v>
      </c>
    </row>
    <row r="170" spans="1:4" x14ac:dyDescent="0.45">
      <c r="A170" t="s">
        <v>293</v>
      </c>
      <c r="B170" t="s">
        <v>19</v>
      </c>
      <c r="C170">
        <v>22</v>
      </c>
      <c r="D170">
        <v>3</v>
      </c>
    </row>
    <row r="171" spans="1:4" x14ac:dyDescent="0.45">
      <c r="A171" t="s">
        <v>294</v>
      </c>
      <c r="B171" t="s">
        <v>19</v>
      </c>
      <c r="C171">
        <v>24</v>
      </c>
      <c r="D171">
        <v>12</v>
      </c>
    </row>
    <row r="172" spans="1:4" x14ac:dyDescent="0.45">
      <c r="A172" t="s">
        <v>295</v>
      </c>
      <c r="B172" t="s">
        <v>19</v>
      </c>
      <c r="C172">
        <v>18</v>
      </c>
      <c r="D172">
        <v>33</v>
      </c>
    </row>
    <row r="173" spans="1:4" x14ac:dyDescent="0.45">
      <c r="A173" t="s">
        <v>296</v>
      </c>
      <c r="B173" t="s">
        <v>19</v>
      </c>
      <c r="C173">
        <v>18</v>
      </c>
      <c r="D173">
        <v>25</v>
      </c>
    </row>
    <row r="174" spans="1:4" x14ac:dyDescent="0.45">
      <c r="A174" t="s">
        <v>297</v>
      </c>
      <c r="B174" t="s">
        <v>19</v>
      </c>
      <c r="C174">
        <v>10</v>
      </c>
      <c r="D174">
        <v>22</v>
      </c>
    </row>
    <row r="175" spans="1:4" x14ac:dyDescent="0.45">
      <c r="A175" t="s">
        <v>298</v>
      </c>
      <c r="B175" t="s">
        <v>19</v>
      </c>
      <c r="C175">
        <v>20</v>
      </c>
      <c r="D175">
        <v>35</v>
      </c>
    </row>
    <row r="176" spans="1:4" x14ac:dyDescent="0.45">
      <c r="A176" t="s">
        <v>299</v>
      </c>
      <c r="B176" t="s">
        <v>19</v>
      </c>
      <c r="C176">
        <v>14</v>
      </c>
    </row>
    <row r="177" spans="1:4" x14ac:dyDescent="0.45">
      <c r="A177" t="s">
        <v>300</v>
      </c>
      <c r="B177" t="s">
        <v>19</v>
      </c>
      <c r="C177">
        <v>18</v>
      </c>
      <c r="D177">
        <v>23</v>
      </c>
    </row>
    <row r="178" spans="1:4" x14ac:dyDescent="0.45">
      <c r="A178" t="s">
        <v>301</v>
      </c>
      <c r="B178" t="s">
        <v>19</v>
      </c>
      <c r="C178">
        <v>18</v>
      </c>
      <c r="D178">
        <v>56</v>
      </c>
    </row>
    <row r="179" spans="1:4" x14ac:dyDescent="0.45">
      <c r="A179" t="s">
        <v>302</v>
      </c>
      <c r="B179" t="s">
        <v>19</v>
      </c>
      <c r="C179">
        <v>20</v>
      </c>
      <c r="D179">
        <v>6</v>
      </c>
    </row>
    <row r="180" spans="1:4" x14ac:dyDescent="0.45">
      <c r="A180" t="s">
        <v>303</v>
      </c>
      <c r="B180" t="s">
        <v>19</v>
      </c>
      <c r="C180">
        <v>18</v>
      </c>
      <c r="D180">
        <f>9+3+17</f>
        <v>29</v>
      </c>
    </row>
  </sheetData>
  <sortState ref="B2:F180">
    <sortCondition ref="B2:B1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workbookViewId="0">
      <selection activeCell="L10" sqref="L10"/>
    </sheetView>
  </sheetViews>
  <sheetFormatPr defaultRowHeight="14.25" x14ac:dyDescent="0.45"/>
  <cols>
    <col min="7" max="8" width="9.06640625" style="4"/>
    <col min="9" max="9" width="11.59765625" bestFit="1" customWidth="1"/>
  </cols>
  <sheetData>
    <row r="1" spans="1:10" ht="15.75" x14ac:dyDescent="0.45">
      <c r="A1" t="s">
        <v>304</v>
      </c>
      <c r="B1" s="3" t="s">
        <v>1</v>
      </c>
      <c r="C1" s="3" t="s">
        <v>312</v>
      </c>
      <c r="D1" t="s">
        <v>305</v>
      </c>
      <c r="E1" t="s">
        <v>306</v>
      </c>
      <c r="F1" t="s">
        <v>307</v>
      </c>
      <c r="G1" s="4" t="s">
        <v>308</v>
      </c>
      <c r="H1" s="4" t="s">
        <v>309</v>
      </c>
      <c r="I1" s="3" t="s">
        <v>311</v>
      </c>
      <c r="J1" s="3" t="s">
        <v>310</v>
      </c>
    </row>
    <row r="2" spans="1:10" x14ac:dyDescent="0.45">
      <c r="A2" t="s">
        <v>125</v>
      </c>
      <c r="B2" t="s">
        <v>14</v>
      </c>
      <c r="C2">
        <v>20</v>
      </c>
      <c r="D2">
        <v>65</v>
      </c>
      <c r="E2">
        <v>35</v>
      </c>
      <c r="F2">
        <v>22</v>
      </c>
      <c r="G2" s="4">
        <v>0.34300000000000003</v>
      </c>
      <c r="H2" s="4">
        <v>1.3120000000000001</v>
      </c>
      <c r="I2" s="5">
        <f>H2/D2^3</f>
        <v>4.7774237596722804E-6</v>
      </c>
      <c r="J2" s="6">
        <f>(G2/H2)</f>
        <v>0.26143292682926828</v>
      </c>
    </row>
    <row r="3" spans="1:10" x14ac:dyDescent="0.45">
      <c r="A3" t="s">
        <v>84</v>
      </c>
      <c r="B3" t="s">
        <v>19</v>
      </c>
      <c r="C3">
        <v>14</v>
      </c>
      <c r="D3">
        <v>62</v>
      </c>
      <c r="E3">
        <v>27</v>
      </c>
      <c r="F3">
        <v>24</v>
      </c>
      <c r="G3" s="4">
        <v>0.66500000000000004</v>
      </c>
      <c r="H3" s="4">
        <v>1.7350000000000001</v>
      </c>
      <c r="I3" s="5">
        <f t="shared" ref="I3:I66" si="0">H3/D3^3</f>
        <v>7.2798831861971742E-6</v>
      </c>
      <c r="J3" s="6">
        <f t="shared" ref="J3:J66" si="1">(G3/H3)</f>
        <v>0.38328530259365995</v>
      </c>
    </row>
    <row r="4" spans="1:10" x14ac:dyDescent="0.45">
      <c r="A4" t="s">
        <v>218</v>
      </c>
      <c r="B4" t="s">
        <v>19</v>
      </c>
      <c r="C4">
        <v>10</v>
      </c>
      <c r="D4">
        <v>62</v>
      </c>
      <c r="E4">
        <v>27</v>
      </c>
      <c r="F4">
        <v>21</v>
      </c>
      <c r="G4" s="4">
        <v>0.67900000000000005</v>
      </c>
      <c r="H4" s="4">
        <v>1.929</v>
      </c>
      <c r="I4" s="5">
        <f t="shared" si="0"/>
        <v>8.0938874156624487E-6</v>
      </c>
      <c r="J4" s="6">
        <f t="shared" si="1"/>
        <v>0.35199585277345774</v>
      </c>
    </row>
    <row r="5" spans="1:10" x14ac:dyDescent="0.45">
      <c r="A5" t="s">
        <v>78</v>
      </c>
      <c r="B5" t="s">
        <v>19</v>
      </c>
      <c r="C5">
        <v>10</v>
      </c>
      <c r="D5">
        <v>60</v>
      </c>
      <c r="E5">
        <v>29</v>
      </c>
      <c r="F5">
        <v>21</v>
      </c>
      <c r="G5" s="4">
        <v>0.58199999999999996</v>
      </c>
      <c r="H5" s="4">
        <v>1.6819999999999999</v>
      </c>
      <c r="I5" s="5">
        <f t="shared" si="0"/>
        <v>7.7870370370370371E-6</v>
      </c>
      <c r="J5" s="6">
        <f t="shared" si="1"/>
        <v>0.34601664684898931</v>
      </c>
    </row>
    <row r="6" spans="1:10" x14ac:dyDescent="0.45">
      <c r="A6" t="s">
        <v>219</v>
      </c>
      <c r="B6" t="s">
        <v>19</v>
      </c>
      <c r="C6">
        <v>18</v>
      </c>
      <c r="D6">
        <v>61</v>
      </c>
      <c r="E6">
        <v>26</v>
      </c>
      <c r="F6">
        <v>22</v>
      </c>
      <c r="G6" s="4">
        <v>0.48</v>
      </c>
      <c r="H6" s="4">
        <v>1.3069999999999999</v>
      </c>
      <c r="I6" s="5">
        <f t="shared" si="0"/>
        <v>5.7581912142426011E-6</v>
      </c>
      <c r="J6" s="6">
        <f t="shared" si="1"/>
        <v>0.36725325172149964</v>
      </c>
    </row>
    <row r="7" spans="1:10" x14ac:dyDescent="0.45">
      <c r="A7" t="s">
        <v>87</v>
      </c>
      <c r="B7" t="s">
        <v>19</v>
      </c>
      <c r="C7">
        <v>14</v>
      </c>
      <c r="D7">
        <v>59</v>
      </c>
      <c r="E7">
        <v>26</v>
      </c>
      <c r="F7">
        <v>20</v>
      </c>
      <c r="G7" s="4">
        <v>0.46800000000000003</v>
      </c>
      <c r="H7" s="4">
        <v>1.355</v>
      </c>
      <c r="I7" s="5">
        <f t="shared" si="0"/>
        <v>6.5975586598435087E-6</v>
      </c>
      <c r="J7" s="6">
        <f t="shared" si="1"/>
        <v>0.34538745387453879</v>
      </c>
    </row>
    <row r="8" spans="1:10" x14ac:dyDescent="0.45">
      <c r="A8" t="s">
        <v>115</v>
      </c>
      <c r="B8" t="s">
        <v>19</v>
      </c>
      <c r="C8">
        <v>24</v>
      </c>
      <c r="D8">
        <v>54</v>
      </c>
      <c r="E8">
        <v>25</v>
      </c>
      <c r="F8">
        <v>21</v>
      </c>
      <c r="G8" s="4">
        <v>0.56699999999999995</v>
      </c>
      <c r="H8" s="4">
        <v>1.546</v>
      </c>
      <c r="I8" s="5">
        <f t="shared" si="0"/>
        <v>9.8181171569374597E-6</v>
      </c>
      <c r="J8" s="6">
        <f t="shared" si="1"/>
        <v>0.36675291073738675</v>
      </c>
    </row>
    <row r="9" spans="1:10" x14ac:dyDescent="0.45">
      <c r="A9" t="s">
        <v>126</v>
      </c>
      <c r="B9" t="s">
        <v>14</v>
      </c>
      <c r="C9">
        <v>18</v>
      </c>
      <c r="D9">
        <v>64</v>
      </c>
      <c r="E9">
        <v>29</v>
      </c>
      <c r="F9">
        <v>21</v>
      </c>
      <c r="G9" s="4">
        <v>0.13800000000000001</v>
      </c>
      <c r="H9" s="4">
        <v>0.83799999999999997</v>
      </c>
      <c r="I9" s="5">
        <f t="shared" si="0"/>
        <v>3.1967163085937499E-6</v>
      </c>
      <c r="J9" s="6">
        <f t="shared" si="1"/>
        <v>0.16467780429594275</v>
      </c>
    </row>
    <row r="10" spans="1:10" x14ac:dyDescent="0.45">
      <c r="A10" t="s">
        <v>127</v>
      </c>
      <c r="B10" t="s">
        <v>14</v>
      </c>
      <c r="C10">
        <v>14</v>
      </c>
      <c r="D10">
        <v>65</v>
      </c>
      <c r="E10">
        <v>32</v>
      </c>
      <c r="F10">
        <v>25</v>
      </c>
      <c r="G10" s="4">
        <v>0.20100000000000001</v>
      </c>
      <c r="H10" s="4">
        <v>1.1839999999999999</v>
      </c>
      <c r="I10" s="5">
        <f t="shared" si="0"/>
        <v>4.3113336367774239E-6</v>
      </c>
      <c r="J10" s="6">
        <f t="shared" si="1"/>
        <v>0.16976351351351354</v>
      </c>
    </row>
    <row r="11" spans="1:10" x14ac:dyDescent="0.45">
      <c r="A11" t="s">
        <v>31</v>
      </c>
      <c r="B11" t="s">
        <v>14</v>
      </c>
      <c r="C11" s="2">
        <v>10</v>
      </c>
      <c r="D11">
        <v>61</v>
      </c>
      <c r="E11">
        <v>31</v>
      </c>
      <c r="F11">
        <v>20</v>
      </c>
      <c r="G11" s="4">
        <v>0.23200000000000001</v>
      </c>
      <c r="H11" s="4">
        <v>1.006</v>
      </c>
      <c r="I11" s="5">
        <f t="shared" si="0"/>
        <v>4.4320890294782384E-6</v>
      </c>
      <c r="J11" s="6">
        <f t="shared" si="1"/>
        <v>0.23061630218687873</v>
      </c>
    </row>
    <row r="12" spans="1:10" x14ac:dyDescent="0.45">
      <c r="A12" t="s">
        <v>80</v>
      </c>
      <c r="B12" t="s">
        <v>19</v>
      </c>
      <c r="C12">
        <v>10</v>
      </c>
      <c r="D12">
        <v>58</v>
      </c>
      <c r="E12">
        <v>26</v>
      </c>
      <c r="F12">
        <v>21</v>
      </c>
      <c r="G12" s="4">
        <v>0.68700000000000006</v>
      </c>
      <c r="H12" s="4">
        <v>1.6579999999999999</v>
      </c>
      <c r="I12" s="5">
        <f t="shared" si="0"/>
        <v>8.4976833818524749E-6</v>
      </c>
      <c r="J12" s="6">
        <f t="shared" si="1"/>
        <v>0.41435464414957784</v>
      </c>
    </row>
    <row r="13" spans="1:10" x14ac:dyDescent="0.45">
      <c r="A13" t="s">
        <v>128</v>
      </c>
      <c r="B13" t="s">
        <v>14</v>
      </c>
      <c r="C13">
        <v>18</v>
      </c>
      <c r="D13">
        <v>65</v>
      </c>
      <c r="E13">
        <v>35</v>
      </c>
      <c r="F13">
        <v>23</v>
      </c>
      <c r="G13" s="4">
        <v>0.246</v>
      </c>
      <c r="H13" s="4">
        <v>1.073</v>
      </c>
      <c r="I13" s="5">
        <f t="shared" si="0"/>
        <v>3.9071461083295401E-6</v>
      </c>
      <c r="J13" s="6">
        <f t="shared" si="1"/>
        <v>0.22926374650512582</v>
      </c>
    </row>
    <row r="14" spans="1:10" x14ac:dyDescent="0.45">
      <c r="A14" t="s">
        <v>97</v>
      </c>
      <c r="B14" t="s">
        <v>19</v>
      </c>
      <c r="C14">
        <v>18</v>
      </c>
      <c r="D14">
        <v>56</v>
      </c>
      <c r="E14">
        <v>25</v>
      </c>
      <c r="F14">
        <v>21</v>
      </c>
      <c r="G14" s="4">
        <v>0.42599999999999999</v>
      </c>
      <c r="H14" s="4">
        <v>1.2130000000000001</v>
      </c>
      <c r="I14" s="5">
        <f t="shared" si="0"/>
        <v>6.9071155247813416E-6</v>
      </c>
      <c r="J14" s="6">
        <f t="shared" si="1"/>
        <v>0.35119538334707334</v>
      </c>
    </row>
    <row r="15" spans="1:10" x14ac:dyDescent="0.45">
      <c r="A15" t="s">
        <v>129</v>
      </c>
      <c r="B15" t="s">
        <v>14</v>
      </c>
      <c r="C15">
        <v>10</v>
      </c>
      <c r="D15">
        <v>60</v>
      </c>
      <c r="E15">
        <v>30</v>
      </c>
      <c r="F15">
        <v>21</v>
      </c>
      <c r="G15" s="4">
        <v>0.315</v>
      </c>
      <c r="H15" s="4">
        <v>1.327</v>
      </c>
      <c r="I15" s="5">
        <f t="shared" si="0"/>
        <v>6.1435185185185182E-6</v>
      </c>
      <c r="J15" s="6">
        <f t="shared" si="1"/>
        <v>0.23737754333082142</v>
      </c>
    </row>
    <row r="16" spans="1:10" x14ac:dyDescent="0.45">
      <c r="A16" t="s">
        <v>130</v>
      </c>
      <c r="B16" t="s">
        <v>14</v>
      </c>
      <c r="C16">
        <v>24</v>
      </c>
      <c r="D16">
        <v>57</v>
      </c>
      <c r="E16">
        <v>29</v>
      </c>
      <c r="F16">
        <v>17</v>
      </c>
      <c r="G16" s="4">
        <v>0.28000000000000003</v>
      </c>
      <c r="H16" s="4">
        <v>0.86399999999999999</v>
      </c>
      <c r="I16" s="5">
        <f t="shared" si="0"/>
        <v>4.6654031199883361E-6</v>
      </c>
      <c r="J16" s="6">
        <f t="shared" si="1"/>
        <v>0.32407407407407413</v>
      </c>
    </row>
    <row r="17" spans="1:10" x14ac:dyDescent="0.45">
      <c r="A17" t="s">
        <v>131</v>
      </c>
      <c r="B17" t="s">
        <v>14</v>
      </c>
      <c r="C17">
        <v>14</v>
      </c>
      <c r="D17">
        <v>68</v>
      </c>
      <c r="E17">
        <v>34</v>
      </c>
      <c r="F17">
        <v>26</v>
      </c>
      <c r="G17" s="4">
        <v>0.35299999999999998</v>
      </c>
      <c r="H17" s="4">
        <v>1.4470000000000001</v>
      </c>
      <c r="I17" s="5">
        <f t="shared" si="0"/>
        <v>4.6019489110523102E-6</v>
      </c>
      <c r="J17" s="6">
        <f t="shared" si="1"/>
        <v>0.24395300621976501</v>
      </c>
    </row>
    <row r="18" spans="1:10" x14ac:dyDescent="0.45">
      <c r="A18" t="s">
        <v>132</v>
      </c>
      <c r="B18" t="s">
        <v>14</v>
      </c>
      <c r="C18">
        <v>14</v>
      </c>
      <c r="D18">
        <v>67</v>
      </c>
      <c r="E18">
        <v>34</v>
      </c>
      <c r="F18">
        <v>25</v>
      </c>
      <c r="G18" s="4">
        <v>0.39800000000000002</v>
      </c>
      <c r="H18" s="4">
        <v>1.7729999999999999</v>
      </c>
      <c r="I18" s="5">
        <f t="shared" si="0"/>
        <v>5.8950070321149868E-6</v>
      </c>
      <c r="J18" s="6">
        <f t="shared" si="1"/>
        <v>0.22447828539199099</v>
      </c>
    </row>
    <row r="19" spans="1:10" x14ac:dyDescent="0.45">
      <c r="A19" t="s">
        <v>133</v>
      </c>
      <c r="B19" t="s">
        <v>14</v>
      </c>
      <c r="C19">
        <v>22</v>
      </c>
      <c r="D19">
        <v>63</v>
      </c>
      <c r="E19">
        <v>33</v>
      </c>
      <c r="F19">
        <v>25</v>
      </c>
      <c r="G19" s="4">
        <v>0.34399999999999997</v>
      </c>
      <c r="H19" s="4">
        <v>1.2889999999999999</v>
      </c>
      <c r="I19" s="5">
        <f t="shared" si="0"/>
        <v>5.1550308541994103E-6</v>
      </c>
      <c r="J19" s="6">
        <f t="shared" si="1"/>
        <v>0.26687354538401864</v>
      </c>
    </row>
    <row r="20" spans="1:10" x14ac:dyDescent="0.45">
      <c r="A20" t="s">
        <v>100</v>
      </c>
      <c r="B20" t="s">
        <v>19</v>
      </c>
      <c r="C20">
        <v>20</v>
      </c>
      <c r="D20">
        <v>70</v>
      </c>
      <c r="E20">
        <v>27</v>
      </c>
      <c r="F20">
        <v>23</v>
      </c>
      <c r="G20" s="4">
        <v>0.84499999999999997</v>
      </c>
      <c r="H20" s="4">
        <v>2.044</v>
      </c>
      <c r="I20" s="5">
        <f t="shared" si="0"/>
        <v>5.9591836734693876E-6</v>
      </c>
      <c r="J20" s="6">
        <f t="shared" si="1"/>
        <v>0.41340508806262227</v>
      </c>
    </row>
    <row r="21" spans="1:10" x14ac:dyDescent="0.45">
      <c r="A21" t="s">
        <v>134</v>
      </c>
      <c r="B21" t="s">
        <v>14</v>
      </c>
      <c r="C21">
        <v>10</v>
      </c>
      <c r="D21">
        <v>54</v>
      </c>
      <c r="E21">
        <v>33</v>
      </c>
      <c r="F21">
        <v>24</v>
      </c>
      <c r="G21" s="4">
        <v>0.48199999999999998</v>
      </c>
      <c r="H21" s="4">
        <v>1.97</v>
      </c>
      <c r="I21" s="5">
        <f t="shared" si="0"/>
        <v>1.2510796118477874E-5</v>
      </c>
      <c r="J21" s="6">
        <f t="shared" si="1"/>
        <v>0.24467005076142131</v>
      </c>
    </row>
    <row r="22" spans="1:10" x14ac:dyDescent="0.45">
      <c r="A22" t="s">
        <v>37</v>
      </c>
      <c r="B22" t="s">
        <v>14</v>
      </c>
      <c r="C22" s="2">
        <v>14</v>
      </c>
      <c r="D22">
        <v>64</v>
      </c>
      <c r="E22">
        <v>30</v>
      </c>
      <c r="F22">
        <v>21</v>
      </c>
      <c r="G22" s="4">
        <v>0.308</v>
      </c>
      <c r="H22" s="4">
        <v>1.2849999999999999</v>
      </c>
      <c r="I22" s="5">
        <f t="shared" si="0"/>
        <v>4.9018859863281247E-6</v>
      </c>
      <c r="J22" s="6">
        <f t="shared" si="1"/>
        <v>0.2396887159533074</v>
      </c>
    </row>
    <row r="23" spans="1:10" x14ac:dyDescent="0.45">
      <c r="A23" t="s">
        <v>79</v>
      </c>
      <c r="B23" t="s">
        <v>19</v>
      </c>
      <c r="C23">
        <v>10</v>
      </c>
      <c r="D23">
        <v>71</v>
      </c>
      <c r="E23">
        <v>27</v>
      </c>
      <c r="F23">
        <v>24</v>
      </c>
      <c r="G23" s="4">
        <v>0.70399999999999996</v>
      </c>
      <c r="H23" s="4">
        <v>2.117</v>
      </c>
      <c r="I23" s="5">
        <f t="shared" si="0"/>
        <v>5.914878279795815E-6</v>
      </c>
      <c r="J23" s="6">
        <f t="shared" si="1"/>
        <v>0.33254605573925367</v>
      </c>
    </row>
    <row r="24" spans="1:10" x14ac:dyDescent="0.45">
      <c r="A24" t="s">
        <v>220</v>
      </c>
      <c r="B24" t="s">
        <v>19</v>
      </c>
      <c r="C24">
        <v>18</v>
      </c>
      <c r="D24">
        <v>68</v>
      </c>
      <c r="E24">
        <v>28</v>
      </c>
      <c r="F24">
        <v>28</v>
      </c>
      <c r="G24" s="4">
        <v>1.101</v>
      </c>
      <c r="H24" s="4">
        <v>3.0830000000000002</v>
      </c>
      <c r="I24" s="5">
        <f t="shared" si="0"/>
        <v>9.8049816812538169E-6</v>
      </c>
      <c r="J24" s="6">
        <f t="shared" si="1"/>
        <v>0.35711968861498539</v>
      </c>
    </row>
    <row r="25" spans="1:10" x14ac:dyDescent="0.45">
      <c r="A25" t="s">
        <v>135</v>
      </c>
      <c r="B25" t="s">
        <v>14</v>
      </c>
      <c r="C25">
        <v>18</v>
      </c>
      <c r="D25">
        <v>67</v>
      </c>
      <c r="E25">
        <v>32</v>
      </c>
      <c r="F25">
        <v>22</v>
      </c>
      <c r="G25" s="4">
        <v>0.33900000000000002</v>
      </c>
      <c r="H25" s="4">
        <v>1.4079999999999999</v>
      </c>
      <c r="I25" s="5">
        <f t="shared" si="0"/>
        <v>4.6814269042402151E-6</v>
      </c>
      <c r="J25" s="6">
        <f t="shared" si="1"/>
        <v>0.2407670454545455</v>
      </c>
    </row>
    <row r="26" spans="1:10" x14ac:dyDescent="0.45">
      <c r="A26" t="s">
        <v>103</v>
      </c>
      <c r="B26" t="s">
        <v>19</v>
      </c>
      <c r="C26">
        <v>20</v>
      </c>
      <c r="D26">
        <v>65</v>
      </c>
      <c r="E26">
        <v>28</v>
      </c>
      <c r="F26">
        <v>24</v>
      </c>
      <c r="G26" s="4">
        <v>1.052</v>
      </c>
      <c r="H26" s="4">
        <v>2.6469999999999998</v>
      </c>
      <c r="I26" s="5">
        <f t="shared" si="0"/>
        <v>9.63859808830223E-6</v>
      </c>
      <c r="J26" s="6">
        <f t="shared" si="1"/>
        <v>0.39743105402342277</v>
      </c>
    </row>
    <row r="27" spans="1:10" x14ac:dyDescent="0.45">
      <c r="A27" t="s">
        <v>120</v>
      </c>
      <c r="B27" t="s">
        <v>19</v>
      </c>
      <c r="C27">
        <v>24</v>
      </c>
      <c r="D27">
        <v>65</v>
      </c>
      <c r="E27">
        <v>27</v>
      </c>
      <c r="F27">
        <v>24</v>
      </c>
      <c r="G27" s="4">
        <v>0.67600000000000005</v>
      </c>
      <c r="H27" s="4">
        <v>1.9470000000000001</v>
      </c>
      <c r="I27" s="5">
        <f t="shared" si="0"/>
        <v>7.0896677287209833E-6</v>
      </c>
      <c r="J27" s="6">
        <f t="shared" si="1"/>
        <v>0.34720082177709299</v>
      </c>
    </row>
    <row r="28" spans="1:10" x14ac:dyDescent="0.45">
      <c r="A28" t="s">
        <v>221</v>
      </c>
      <c r="B28" t="s">
        <v>19</v>
      </c>
      <c r="C28">
        <v>10</v>
      </c>
      <c r="D28">
        <v>57</v>
      </c>
      <c r="E28">
        <v>24</v>
      </c>
      <c r="F28">
        <v>20</v>
      </c>
      <c r="G28" s="4">
        <v>0.53</v>
      </c>
      <c r="H28" s="4">
        <v>1.776</v>
      </c>
      <c r="I28" s="5">
        <f t="shared" si="0"/>
        <v>9.5899953021982478E-6</v>
      </c>
      <c r="J28" s="6">
        <f t="shared" si="1"/>
        <v>0.29842342342342343</v>
      </c>
    </row>
    <row r="29" spans="1:10" x14ac:dyDescent="0.45">
      <c r="A29" t="s">
        <v>222</v>
      </c>
      <c r="B29" t="s">
        <v>19</v>
      </c>
      <c r="C29">
        <v>14</v>
      </c>
      <c r="D29">
        <v>67</v>
      </c>
      <c r="E29">
        <v>26</v>
      </c>
      <c r="F29">
        <v>24</v>
      </c>
      <c r="G29" s="4">
        <v>0.83299999999999996</v>
      </c>
      <c r="H29" s="4">
        <v>2.0049999999999999</v>
      </c>
      <c r="I29" s="5">
        <f t="shared" si="0"/>
        <v>6.666378510654568E-6</v>
      </c>
      <c r="J29" s="6">
        <f t="shared" si="1"/>
        <v>0.41546134663341644</v>
      </c>
    </row>
    <row r="30" spans="1:10" x14ac:dyDescent="0.45">
      <c r="A30" t="s">
        <v>106</v>
      </c>
      <c r="B30" t="s">
        <v>19</v>
      </c>
      <c r="C30">
        <v>20</v>
      </c>
      <c r="D30">
        <v>64</v>
      </c>
      <c r="E30">
        <v>24</v>
      </c>
      <c r="F30">
        <v>25</v>
      </c>
      <c r="G30" s="4">
        <v>0.754</v>
      </c>
      <c r="H30" s="4">
        <v>2.0649999999999999</v>
      </c>
      <c r="I30" s="5">
        <f t="shared" si="0"/>
        <v>7.8773498535156248E-6</v>
      </c>
      <c r="J30" s="6">
        <f t="shared" si="1"/>
        <v>0.36513317191283295</v>
      </c>
    </row>
    <row r="31" spans="1:10" x14ac:dyDescent="0.45">
      <c r="A31" t="s">
        <v>313</v>
      </c>
      <c r="B31" t="s">
        <v>19</v>
      </c>
      <c r="C31" s="7">
        <v>22</v>
      </c>
      <c r="D31">
        <v>60</v>
      </c>
      <c r="E31">
        <v>26</v>
      </c>
      <c r="F31">
        <v>20</v>
      </c>
      <c r="G31" s="4">
        <v>0.182</v>
      </c>
      <c r="H31" s="4">
        <v>0.92200000000000004</v>
      </c>
      <c r="I31" s="5">
        <f t="shared" si="0"/>
        <v>4.2685185185185183E-6</v>
      </c>
      <c r="J31" s="6">
        <f t="shared" si="1"/>
        <v>0.19739696312364424</v>
      </c>
    </row>
    <row r="32" spans="1:10" x14ac:dyDescent="0.45">
      <c r="A32" t="s">
        <v>98</v>
      </c>
      <c r="B32" t="s">
        <v>19</v>
      </c>
      <c r="C32">
        <v>18</v>
      </c>
      <c r="D32">
        <v>65</v>
      </c>
      <c r="E32">
        <v>29</v>
      </c>
      <c r="F32">
        <v>23</v>
      </c>
      <c r="G32" s="4">
        <v>0.35599999999999998</v>
      </c>
      <c r="H32" s="4">
        <v>1.294</v>
      </c>
      <c r="I32" s="5">
        <f t="shared" si="0"/>
        <v>4.7118798361401914E-6</v>
      </c>
      <c r="J32" s="6">
        <f t="shared" si="1"/>
        <v>0.27511591962905718</v>
      </c>
    </row>
    <row r="33" spans="1:10" x14ac:dyDescent="0.45">
      <c r="A33" t="s">
        <v>136</v>
      </c>
      <c r="B33" t="s">
        <v>14</v>
      </c>
      <c r="C33">
        <v>24</v>
      </c>
      <c r="D33">
        <v>62</v>
      </c>
      <c r="E33">
        <v>32</v>
      </c>
      <c r="F33">
        <v>36</v>
      </c>
      <c r="G33" s="4">
        <v>0.6</v>
      </c>
      <c r="H33" s="4">
        <v>1.651</v>
      </c>
      <c r="I33" s="5">
        <f t="shared" si="0"/>
        <v>6.9274277466348897E-6</v>
      </c>
      <c r="J33" s="6">
        <f t="shared" si="1"/>
        <v>0.36341611144760749</v>
      </c>
    </row>
    <row r="34" spans="1:10" x14ac:dyDescent="0.45">
      <c r="A34" t="s">
        <v>32</v>
      </c>
      <c r="B34" t="s">
        <v>14</v>
      </c>
      <c r="C34" s="2">
        <v>10</v>
      </c>
      <c r="D34">
        <v>64</v>
      </c>
      <c r="E34">
        <v>34</v>
      </c>
      <c r="F34">
        <v>24</v>
      </c>
      <c r="G34" s="4">
        <v>0.17699999999999999</v>
      </c>
      <c r="H34" s="4">
        <v>1.07</v>
      </c>
      <c r="I34" s="5">
        <f t="shared" si="0"/>
        <v>4.0817260742187502E-6</v>
      </c>
      <c r="J34" s="6">
        <f t="shared" si="1"/>
        <v>0.16542056074766354</v>
      </c>
    </row>
    <row r="35" spans="1:10" x14ac:dyDescent="0.45">
      <c r="A35" t="s">
        <v>86</v>
      </c>
      <c r="B35" t="s">
        <v>19</v>
      </c>
      <c r="C35">
        <v>14</v>
      </c>
      <c r="D35">
        <v>66</v>
      </c>
      <c r="E35">
        <v>26</v>
      </c>
      <c r="F35">
        <v>23</v>
      </c>
      <c r="G35" s="4">
        <v>0.41099999999999998</v>
      </c>
      <c r="H35" s="4">
        <v>1.587</v>
      </c>
      <c r="I35" s="5">
        <f t="shared" si="0"/>
        <v>5.5200768010685367E-6</v>
      </c>
      <c r="J35" s="6">
        <f t="shared" si="1"/>
        <v>0.25897920604914931</v>
      </c>
    </row>
    <row r="36" spans="1:10" x14ac:dyDescent="0.45">
      <c r="A36" t="s">
        <v>137</v>
      </c>
      <c r="B36" t="s">
        <v>14</v>
      </c>
      <c r="C36">
        <v>22</v>
      </c>
      <c r="D36">
        <v>66</v>
      </c>
      <c r="E36">
        <v>32</v>
      </c>
      <c r="F36">
        <v>23</v>
      </c>
      <c r="G36" s="4">
        <v>0.13</v>
      </c>
      <c r="H36" s="4">
        <v>0.68200000000000005</v>
      </c>
      <c r="I36" s="5">
        <f t="shared" si="0"/>
        <v>2.3722069176614632E-6</v>
      </c>
      <c r="J36" s="6">
        <f t="shared" si="1"/>
        <v>0.1906158357771261</v>
      </c>
    </row>
    <row r="37" spans="1:10" x14ac:dyDescent="0.45">
      <c r="A37" t="s">
        <v>61</v>
      </c>
      <c r="B37" t="s">
        <v>14</v>
      </c>
      <c r="C37" s="2">
        <v>22</v>
      </c>
      <c r="D37">
        <v>67</v>
      </c>
      <c r="E37">
        <v>34</v>
      </c>
      <c r="F37">
        <v>23</v>
      </c>
      <c r="G37" s="4">
        <v>0.17499999999999999</v>
      </c>
      <c r="H37" s="4">
        <v>1.014</v>
      </c>
      <c r="I37" s="5">
        <f t="shared" si="0"/>
        <v>3.3714253415479964E-6</v>
      </c>
      <c r="J37" s="6">
        <f t="shared" si="1"/>
        <v>0.17258382642998027</v>
      </c>
    </row>
    <row r="38" spans="1:10" x14ac:dyDescent="0.45">
      <c r="A38" t="s">
        <v>113</v>
      </c>
      <c r="B38" t="s">
        <v>19</v>
      </c>
      <c r="C38">
        <v>22</v>
      </c>
      <c r="D38">
        <v>71</v>
      </c>
      <c r="E38">
        <v>28</v>
      </c>
      <c r="F38">
        <v>24</v>
      </c>
      <c r="G38" s="4">
        <v>0.33200000000000002</v>
      </c>
      <c r="H38" s="4">
        <v>1.2050000000000001</v>
      </c>
      <c r="I38" s="5">
        <f t="shared" si="0"/>
        <v>3.3667587752262435E-6</v>
      </c>
      <c r="J38" s="6">
        <f t="shared" si="1"/>
        <v>0.27551867219917014</v>
      </c>
    </row>
    <row r="39" spans="1:10" x14ac:dyDescent="0.45">
      <c r="A39" t="s">
        <v>121</v>
      </c>
      <c r="B39" t="s">
        <v>19</v>
      </c>
      <c r="C39">
        <v>24</v>
      </c>
      <c r="D39">
        <v>60</v>
      </c>
      <c r="E39">
        <v>26</v>
      </c>
      <c r="F39">
        <v>21</v>
      </c>
      <c r="G39" s="4">
        <v>0.30199999999999999</v>
      </c>
      <c r="H39" s="4">
        <v>1.3220000000000001</v>
      </c>
      <c r="I39" s="5">
        <f t="shared" si="0"/>
        <v>6.1203703703703708E-6</v>
      </c>
      <c r="J39" s="6">
        <f t="shared" si="1"/>
        <v>0.22844175491679272</v>
      </c>
    </row>
    <row r="40" spans="1:10" x14ac:dyDescent="0.45">
      <c r="A40" t="s">
        <v>223</v>
      </c>
      <c r="B40" t="s">
        <v>19</v>
      </c>
      <c r="C40">
        <v>24</v>
      </c>
      <c r="D40">
        <v>56</v>
      </c>
      <c r="E40">
        <v>24</v>
      </c>
      <c r="F40">
        <v>20</v>
      </c>
      <c r="G40" s="4">
        <v>0.28599999999999998</v>
      </c>
      <c r="H40" s="4">
        <v>0.86199999999999999</v>
      </c>
      <c r="I40" s="5">
        <f t="shared" si="0"/>
        <v>4.9084365889212826E-6</v>
      </c>
      <c r="J40" s="6">
        <f t="shared" si="1"/>
        <v>0.33178654292343385</v>
      </c>
    </row>
    <row r="41" spans="1:10" x14ac:dyDescent="0.45">
      <c r="A41" t="s">
        <v>36</v>
      </c>
      <c r="B41" t="s">
        <v>14</v>
      </c>
      <c r="C41" s="2">
        <v>14</v>
      </c>
      <c r="D41">
        <v>62</v>
      </c>
      <c r="E41">
        <v>32</v>
      </c>
      <c r="F41">
        <v>24</v>
      </c>
      <c r="G41" s="4">
        <v>0.38900000000000001</v>
      </c>
      <c r="H41" s="4">
        <v>1.286</v>
      </c>
      <c r="I41" s="5">
        <f t="shared" si="0"/>
        <v>5.3959249437749655E-6</v>
      </c>
      <c r="J41" s="6">
        <f t="shared" si="1"/>
        <v>0.3024883359253499</v>
      </c>
    </row>
    <row r="42" spans="1:10" x14ac:dyDescent="0.45">
      <c r="A42" t="s">
        <v>138</v>
      </c>
      <c r="B42" t="s">
        <v>14</v>
      </c>
      <c r="C42">
        <v>24</v>
      </c>
      <c r="D42">
        <v>66</v>
      </c>
      <c r="E42">
        <v>34</v>
      </c>
      <c r="F42">
        <v>23</v>
      </c>
      <c r="G42" s="4">
        <v>0.44600000000000001</v>
      </c>
      <c r="H42" s="4">
        <v>1.8320000000000001</v>
      </c>
      <c r="I42" s="5">
        <f t="shared" si="0"/>
        <v>6.3722625706096786E-6</v>
      </c>
      <c r="J42" s="6">
        <f t="shared" si="1"/>
        <v>0.24344978165938863</v>
      </c>
    </row>
    <row r="43" spans="1:10" x14ac:dyDescent="0.45">
      <c r="A43" t="s">
        <v>314</v>
      </c>
      <c r="B43" t="s">
        <v>19</v>
      </c>
      <c r="C43" s="7">
        <v>20</v>
      </c>
      <c r="D43">
        <v>53</v>
      </c>
      <c r="E43">
        <v>23</v>
      </c>
      <c r="F43">
        <v>17</v>
      </c>
      <c r="G43" s="4">
        <v>0.22700000000000001</v>
      </c>
      <c r="H43" s="4">
        <v>0.76700000000000002</v>
      </c>
      <c r="I43" s="5">
        <f t="shared" si="0"/>
        <v>5.1519039206862038E-6</v>
      </c>
      <c r="J43" s="6">
        <f t="shared" si="1"/>
        <v>0.29595827900912647</v>
      </c>
    </row>
    <row r="44" spans="1:10" x14ac:dyDescent="0.45">
      <c r="A44" t="s">
        <v>48</v>
      </c>
      <c r="B44" t="s">
        <v>14</v>
      </c>
      <c r="C44">
        <v>18</v>
      </c>
      <c r="D44">
        <v>63</v>
      </c>
      <c r="E44">
        <v>33</v>
      </c>
      <c r="F44">
        <v>21</v>
      </c>
      <c r="G44" s="4">
        <v>0.25</v>
      </c>
      <c r="H44" s="4">
        <v>1.0669999999999999</v>
      </c>
      <c r="I44" s="5">
        <f t="shared" si="0"/>
        <v>4.2671977668198374E-6</v>
      </c>
      <c r="J44" s="6">
        <f t="shared" si="1"/>
        <v>0.23430178069353327</v>
      </c>
    </row>
    <row r="45" spans="1:10" x14ac:dyDescent="0.45">
      <c r="A45" t="s">
        <v>44</v>
      </c>
      <c r="B45" t="s">
        <v>14</v>
      </c>
      <c r="C45">
        <v>18</v>
      </c>
      <c r="D45">
        <v>67</v>
      </c>
      <c r="E45">
        <v>33</v>
      </c>
      <c r="F45">
        <v>22</v>
      </c>
      <c r="G45" s="4">
        <v>0.311</v>
      </c>
      <c r="H45" s="4">
        <v>1.325</v>
      </c>
      <c r="I45" s="5">
        <f t="shared" si="0"/>
        <v>4.405462108038555E-6</v>
      </c>
      <c r="J45" s="6">
        <f t="shared" si="1"/>
        <v>0.23471698113207548</v>
      </c>
    </row>
    <row r="46" spans="1:10" x14ac:dyDescent="0.45">
      <c r="A46" t="s">
        <v>224</v>
      </c>
      <c r="B46" t="s">
        <v>19</v>
      </c>
      <c r="C46">
        <v>14</v>
      </c>
      <c r="D46">
        <v>58</v>
      </c>
      <c r="E46">
        <v>28</v>
      </c>
      <c r="F46">
        <v>24</v>
      </c>
      <c r="G46" s="4">
        <v>0.36499999999999999</v>
      </c>
      <c r="H46" s="4">
        <v>1.377</v>
      </c>
      <c r="I46" s="5">
        <f t="shared" si="0"/>
        <v>7.0574849317315183E-6</v>
      </c>
      <c r="J46" s="6">
        <f t="shared" si="1"/>
        <v>0.26506899055918665</v>
      </c>
    </row>
    <row r="47" spans="1:10" x14ac:dyDescent="0.45">
      <c r="A47" t="s">
        <v>139</v>
      </c>
      <c r="B47" t="s">
        <v>14</v>
      </c>
      <c r="C47">
        <v>22</v>
      </c>
      <c r="D47">
        <v>59</v>
      </c>
      <c r="E47">
        <v>29</v>
      </c>
      <c r="F47">
        <v>20</v>
      </c>
      <c r="G47" s="4">
        <v>0.25600000000000001</v>
      </c>
      <c r="H47" s="4">
        <v>1.0209999999999999</v>
      </c>
      <c r="I47" s="5">
        <f t="shared" si="0"/>
        <v>4.971296968044444E-6</v>
      </c>
      <c r="J47" s="6">
        <f t="shared" si="1"/>
        <v>0.25073457394711068</v>
      </c>
    </row>
    <row r="48" spans="1:10" x14ac:dyDescent="0.45">
      <c r="A48" t="s">
        <v>59</v>
      </c>
      <c r="B48" t="s">
        <v>14</v>
      </c>
      <c r="C48">
        <v>20</v>
      </c>
      <c r="D48">
        <v>64</v>
      </c>
      <c r="E48">
        <v>33</v>
      </c>
      <c r="F48">
        <v>22</v>
      </c>
      <c r="G48" s="4">
        <v>0.217</v>
      </c>
      <c r="H48" s="4">
        <v>0.86899999999999999</v>
      </c>
      <c r="I48" s="5">
        <f t="shared" si="0"/>
        <v>3.314971923828125E-6</v>
      </c>
      <c r="J48" s="6">
        <f t="shared" si="1"/>
        <v>0.24971231300345226</v>
      </c>
    </row>
    <row r="49" spans="1:10" x14ac:dyDescent="0.45">
      <c r="A49" t="s">
        <v>56</v>
      </c>
      <c r="B49" t="s">
        <v>14</v>
      </c>
      <c r="C49">
        <v>20</v>
      </c>
      <c r="D49">
        <v>63</v>
      </c>
      <c r="E49">
        <v>33</v>
      </c>
      <c r="F49">
        <v>21</v>
      </c>
      <c r="G49" s="4">
        <v>0.27700000000000002</v>
      </c>
      <c r="H49" s="4">
        <v>1.357</v>
      </c>
      <c r="I49" s="5">
        <f t="shared" si="0"/>
        <v>5.4269797278111718E-6</v>
      </c>
      <c r="J49" s="6">
        <f t="shared" si="1"/>
        <v>0.20412675018422993</v>
      </c>
    </row>
    <row r="50" spans="1:10" x14ac:dyDescent="0.45">
      <c r="A50" t="s">
        <v>109</v>
      </c>
      <c r="B50" t="s">
        <v>19</v>
      </c>
      <c r="C50">
        <v>22</v>
      </c>
      <c r="D50">
        <v>66</v>
      </c>
      <c r="E50">
        <v>27</v>
      </c>
      <c r="F50">
        <v>23</v>
      </c>
      <c r="G50" s="4">
        <v>0.38800000000000001</v>
      </c>
      <c r="H50" s="4">
        <v>1.32</v>
      </c>
      <c r="I50" s="5">
        <f t="shared" si="0"/>
        <v>4.5913682277318642E-6</v>
      </c>
      <c r="J50" s="6">
        <f t="shared" si="1"/>
        <v>0.29393939393939394</v>
      </c>
    </row>
    <row r="51" spans="1:10" x14ac:dyDescent="0.45">
      <c r="A51" t="s">
        <v>77</v>
      </c>
      <c r="B51" t="s">
        <v>19</v>
      </c>
      <c r="C51">
        <v>10</v>
      </c>
      <c r="D51">
        <v>55</v>
      </c>
      <c r="E51">
        <v>24</v>
      </c>
      <c r="F51">
        <v>22</v>
      </c>
      <c r="G51" s="4">
        <v>0.34200000000000003</v>
      </c>
      <c r="H51" s="4">
        <v>1.073</v>
      </c>
      <c r="I51" s="5">
        <f t="shared" si="0"/>
        <v>6.4492862509391428E-6</v>
      </c>
      <c r="J51" s="6">
        <f t="shared" si="1"/>
        <v>0.31873252562907739</v>
      </c>
    </row>
    <row r="52" spans="1:10" x14ac:dyDescent="0.45">
      <c r="A52" t="s">
        <v>225</v>
      </c>
      <c r="B52" t="s">
        <v>19</v>
      </c>
      <c r="C52">
        <v>14</v>
      </c>
      <c r="D52">
        <v>53</v>
      </c>
      <c r="E52">
        <v>24</v>
      </c>
      <c r="F52">
        <v>18</v>
      </c>
      <c r="G52" s="4">
        <v>0.32100000000000001</v>
      </c>
      <c r="H52" s="4">
        <v>1.097</v>
      </c>
      <c r="I52" s="5">
        <f t="shared" si="0"/>
        <v>7.3684988278914809E-6</v>
      </c>
      <c r="J52" s="6">
        <f t="shared" si="1"/>
        <v>0.29261622607110305</v>
      </c>
    </row>
    <row r="53" spans="1:10" x14ac:dyDescent="0.45">
      <c r="A53" t="s">
        <v>226</v>
      </c>
      <c r="B53" t="s">
        <v>19</v>
      </c>
      <c r="C53">
        <v>10</v>
      </c>
      <c r="D53">
        <v>66</v>
      </c>
      <c r="E53">
        <v>25</v>
      </c>
      <c r="F53">
        <v>23</v>
      </c>
      <c r="G53" s="4">
        <v>0.53900000000000003</v>
      </c>
      <c r="H53" s="4">
        <v>1.641</v>
      </c>
      <c r="I53" s="5">
        <f t="shared" si="0"/>
        <v>5.707905501293931E-6</v>
      </c>
      <c r="J53" s="6">
        <f t="shared" si="1"/>
        <v>0.32845825716026816</v>
      </c>
    </row>
    <row r="54" spans="1:10" x14ac:dyDescent="0.45">
      <c r="A54" t="s">
        <v>118</v>
      </c>
      <c r="B54" t="s">
        <v>19</v>
      </c>
      <c r="C54">
        <v>24</v>
      </c>
      <c r="D54">
        <v>64</v>
      </c>
      <c r="E54">
        <v>27</v>
      </c>
      <c r="F54">
        <v>22</v>
      </c>
      <c r="G54" s="4">
        <v>0.377</v>
      </c>
      <c r="H54" s="4">
        <v>1.165</v>
      </c>
      <c r="I54" s="5">
        <f t="shared" si="0"/>
        <v>4.4441223144531251E-6</v>
      </c>
      <c r="J54" s="6">
        <f t="shared" si="1"/>
        <v>0.32360515021459224</v>
      </c>
    </row>
    <row r="55" spans="1:10" x14ac:dyDescent="0.45">
      <c r="A55" t="s">
        <v>140</v>
      </c>
      <c r="B55" t="s">
        <v>14</v>
      </c>
      <c r="C55">
        <v>18</v>
      </c>
      <c r="D55">
        <v>60</v>
      </c>
      <c r="E55">
        <v>30</v>
      </c>
      <c r="F55">
        <v>21</v>
      </c>
      <c r="G55" s="4">
        <v>0.314</v>
      </c>
      <c r="H55" s="4">
        <v>1.2170000000000001</v>
      </c>
      <c r="I55" s="5">
        <f t="shared" si="0"/>
        <v>5.63425925925926E-6</v>
      </c>
      <c r="J55" s="6">
        <f t="shared" si="1"/>
        <v>0.25801150369761705</v>
      </c>
    </row>
    <row r="56" spans="1:10" x14ac:dyDescent="0.45">
      <c r="A56" t="s">
        <v>315</v>
      </c>
      <c r="B56" t="s">
        <v>19</v>
      </c>
      <c r="C56" s="7">
        <v>22</v>
      </c>
      <c r="D56">
        <v>66</v>
      </c>
      <c r="E56">
        <v>29</v>
      </c>
      <c r="F56">
        <v>25</v>
      </c>
      <c r="G56" s="4">
        <v>1.0009999999999999</v>
      </c>
      <c r="H56" s="4">
        <v>2.6789999999999998</v>
      </c>
      <c r="I56" s="5">
        <f t="shared" si="0"/>
        <v>9.3183905167376229E-6</v>
      </c>
      <c r="J56" s="6">
        <f t="shared" si="1"/>
        <v>0.37364688316536021</v>
      </c>
    </row>
    <row r="57" spans="1:10" x14ac:dyDescent="0.45">
      <c r="A57" t="s">
        <v>141</v>
      </c>
      <c r="B57" t="s">
        <v>14</v>
      </c>
      <c r="C57">
        <v>14</v>
      </c>
      <c r="D57">
        <v>63</v>
      </c>
      <c r="E57">
        <v>34</v>
      </c>
      <c r="F57">
        <v>22</v>
      </c>
      <c r="G57" s="4">
        <v>0.13700000000000001</v>
      </c>
      <c r="H57" s="4">
        <v>1.0569999999999999</v>
      </c>
      <c r="I57" s="5">
        <f t="shared" si="0"/>
        <v>4.2272052854063433E-6</v>
      </c>
      <c r="J57" s="6">
        <f t="shared" si="1"/>
        <v>0.12961210974456008</v>
      </c>
    </row>
    <row r="58" spans="1:10" x14ac:dyDescent="0.45">
      <c r="A58" t="s">
        <v>35</v>
      </c>
      <c r="B58" t="s">
        <v>14</v>
      </c>
      <c r="C58">
        <v>10</v>
      </c>
      <c r="D58">
        <v>65</v>
      </c>
      <c r="E58">
        <v>32</v>
      </c>
      <c r="F58">
        <v>20</v>
      </c>
      <c r="G58" s="4">
        <v>0.17199999999999999</v>
      </c>
      <c r="H58" s="4">
        <v>1.024</v>
      </c>
      <c r="I58" s="5">
        <f t="shared" si="0"/>
        <v>3.7287209831588529E-6</v>
      </c>
      <c r="J58" s="6">
        <f t="shared" si="1"/>
        <v>0.16796874999999997</v>
      </c>
    </row>
    <row r="59" spans="1:10" x14ac:dyDescent="0.45">
      <c r="A59" t="s">
        <v>227</v>
      </c>
      <c r="B59" t="s">
        <v>19</v>
      </c>
      <c r="C59">
        <v>20</v>
      </c>
      <c r="D59">
        <v>65</v>
      </c>
      <c r="E59">
        <v>29</v>
      </c>
      <c r="F59">
        <v>21</v>
      </c>
      <c r="G59" s="4">
        <v>0.55600000000000005</v>
      </c>
      <c r="H59" s="4">
        <v>1.742</v>
      </c>
      <c r="I59" s="5">
        <f t="shared" si="0"/>
        <v>6.343195266272189E-6</v>
      </c>
      <c r="J59" s="6">
        <f t="shared" si="1"/>
        <v>0.31917336394948337</v>
      </c>
    </row>
    <row r="60" spans="1:10" x14ac:dyDescent="0.45">
      <c r="A60" t="s">
        <v>142</v>
      </c>
      <c r="B60" t="s">
        <v>14</v>
      </c>
      <c r="C60">
        <v>22</v>
      </c>
      <c r="D60">
        <v>66</v>
      </c>
      <c r="E60">
        <v>22</v>
      </c>
      <c r="F60">
        <v>36</v>
      </c>
      <c r="G60" s="4">
        <v>0.38100000000000001</v>
      </c>
      <c r="H60" s="4">
        <v>1.3959999999999999</v>
      </c>
      <c r="I60" s="5">
        <f t="shared" si="0"/>
        <v>4.8557197317527891E-6</v>
      </c>
      <c r="J60" s="6">
        <f t="shared" si="1"/>
        <v>0.27292263610315187</v>
      </c>
    </row>
    <row r="61" spans="1:10" x14ac:dyDescent="0.45">
      <c r="A61" t="s">
        <v>143</v>
      </c>
      <c r="B61" t="s">
        <v>14</v>
      </c>
      <c r="C61">
        <v>20</v>
      </c>
      <c r="D61">
        <v>64</v>
      </c>
      <c r="E61">
        <v>30</v>
      </c>
      <c r="F61">
        <v>22</v>
      </c>
      <c r="G61" s="4">
        <v>0.188</v>
      </c>
      <c r="H61" s="4">
        <v>0.94</v>
      </c>
      <c r="I61" s="5">
        <f t="shared" si="0"/>
        <v>3.5858154296874998E-6</v>
      </c>
      <c r="J61" s="6">
        <f t="shared" si="1"/>
        <v>0.2</v>
      </c>
    </row>
    <row r="62" spans="1:10" x14ac:dyDescent="0.45">
      <c r="A62" t="s">
        <v>51</v>
      </c>
      <c r="B62" t="s">
        <v>14</v>
      </c>
      <c r="C62">
        <v>18</v>
      </c>
      <c r="D62">
        <v>56</v>
      </c>
      <c r="E62">
        <v>28</v>
      </c>
      <c r="F62">
        <v>19</v>
      </c>
      <c r="G62" s="4">
        <v>0.28199999999999997</v>
      </c>
      <c r="H62" s="4">
        <v>1.081</v>
      </c>
      <c r="I62" s="5">
        <f t="shared" si="0"/>
        <v>6.1554755830903791E-6</v>
      </c>
      <c r="J62" s="6">
        <f t="shared" si="1"/>
        <v>0.2608695652173913</v>
      </c>
    </row>
    <row r="63" spans="1:10" x14ac:dyDescent="0.45">
      <c r="A63" t="s">
        <v>105</v>
      </c>
      <c r="B63" t="s">
        <v>19</v>
      </c>
      <c r="C63">
        <v>20</v>
      </c>
      <c r="D63">
        <v>55</v>
      </c>
      <c r="E63">
        <v>23</v>
      </c>
      <c r="F63">
        <v>19</v>
      </c>
      <c r="G63" s="4">
        <v>0.29099999999999998</v>
      </c>
      <c r="H63" s="4">
        <v>1.2170000000000001</v>
      </c>
      <c r="I63" s="5">
        <f t="shared" si="0"/>
        <v>7.3148009015777616E-6</v>
      </c>
      <c r="J63" s="6">
        <f t="shared" si="1"/>
        <v>0.23911257189811008</v>
      </c>
    </row>
    <row r="64" spans="1:10" x14ac:dyDescent="0.45">
      <c r="A64" t="s">
        <v>228</v>
      </c>
      <c r="B64" t="s">
        <v>19</v>
      </c>
      <c r="C64">
        <v>14</v>
      </c>
      <c r="D64">
        <v>63</v>
      </c>
      <c r="E64">
        <v>26</v>
      </c>
      <c r="F64">
        <v>22</v>
      </c>
      <c r="G64" s="4">
        <v>0.53</v>
      </c>
      <c r="H64" s="4">
        <v>1.581</v>
      </c>
      <c r="I64" s="5">
        <f t="shared" si="0"/>
        <v>6.322811311473443E-6</v>
      </c>
      <c r="J64" s="6">
        <f t="shared" si="1"/>
        <v>0.33523086654016448</v>
      </c>
    </row>
    <row r="65" spans="1:10" x14ac:dyDescent="0.45">
      <c r="A65" t="s">
        <v>316</v>
      </c>
      <c r="B65" t="s">
        <v>19</v>
      </c>
      <c r="C65" s="7">
        <v>18</v>
      </c>
      <c r="D65">
        <v>58</v>
      </c>
      <c r="E65">
        <v>25</v>
      </c>
      <c r="F65">
        <v>21</v>
      </c>
      <c r="G65" s="4">
        <v>0.33100000000000002</v>
      </c>
      <c r="H65" s="4">
        <v>1.3029999999999999</v>
      </c>
      <c r="I65" s="5">
        <f t="shared" si="0"/>
        <v>6.6782155889950385E-6</v>
      </c>
      <c r="J65" s="6">
        <f t="shared" si="1"/>
        <v>0.25402916346891791</v>
      </c>
    </row>
    <row r="66" spans="1:10" x14ac:dyDescent="0.45">
      <c r="A66" t="s">
        <v>69</v>
      </c>
      <c r="B66" t="s">
        <v>14</v>
      </c>
      <c r="C66">
        <v>24</v>
      </c>
      <c r="D66">
        <v>63</v>
      </c>
      <c r="E66">
        <v>34</v>
      </c>
      <c r="F66">
        <v>24</v>
      </c>
      <c r="G66" s="4">
        <v>0.255</v>
      </c>
      <c r="H66" s="4">
        <v>1.304</v>
      </c>
      <c r="I66" s="5">
        <f t="shared" si="0"/>
        <v>5.2150195763196524E-6</v>
      </c>
      <c r="J66" s="6">
        <f t="shared" si="1"/>
        <v>0.19555214723926381</v>
      </c>
    </row>
    <row r="67" spans="1:10" x14ac:dyDescent="0.45">
      <c r="A67" t="s">
        <v>144</v>
      </c>
      <c r="B67" t="s">
        <v>14</v>
      </c>
      <c r="C67">
        <v>14</v>
      </c>
      <c r="D67">
        <v>62</v>
      </c>
      <c r="E67">
        <v>30</v>
      </c>
      <c r="F67">
        <v>20</v>
      </c>
      <c r="G67" s="4">
        <v>0.107</v>
      </c>
      <c r="H67" s="4">
        <v>0.70399999999999996</v>
      </c>
      <c r="I67" s="5">
        <f t="shared" ref="I67:I130" si="2">H67/D67^3</f>
        <v>2.9539122553791411E-6</v>
      </c>
      <c r="J67" s="6">
        <f t="shared" ref="J67:J130" si="3">(G67/H67)</f>
        <v>0.15198863636363638</v>
      </c>
    </row>
    <row r="68" spans="1:10" x14ac:dyDescent="0.45">
      <c r="A68" t="s">
        <v>145</v>
      </c>
      <c r="B68" t="s">
        <v>14</v>
      </c>
      <c r="C68">
        <v>20</v>
      </c>
      <c r="D68">
        <v>66</v>
      </c>
      <c r="E68">
        <v>35</v>
      </c>
      <c r="F68">
        <v>24</v>
      </c>
      <c r="G68" s="4">
        <v>0.42899999999999999</v>
      </c>
      <c r="H68" s="4">
        <v>1.8169999999999999</v>
      </c>
      <c r="I68" s="5">
        <f t="shared" si="2"/>
        <v>6.3200879316581795E-6</v>
      </c>
      <c r="J68" s="6">
        <f t="shared" si="3"/>
        <v>0.23610346725371492</v>
      </c>
    </row>
    <row r="69" spans="1:10" x14ac:dyDescent="0.45">
      <c r="A69" t="s">
        <v>107</v>
      </c>
      <c r="B69" t="s">
        <v>19</v>
      </c>
      <c r="C69">
        <v>22</v>
      </c>
      <c r="D69">
        <v>65</v>
      </c>
      <c r="E69">
        <v>29</v>
      </c>
      <c r="F69">
        <v>23</v>
      </c>
      <c r="G69" s="4">
        <v>0.57099999999999995</v>
      </c>
      <c r="H69" s="4">
        <v>1.738</v>
      </c>
      <c r="I69" s="5">
        <f t="shared" si="2"/>
        <v>6.3286299499317252E-6</v>
      </c>
      <c r="J69" s="6">
        <f t="shared" si="3"/>
        <v>0.32853855005753735</v>
      </c>
    </row>
    <row r="70" spans="1:10" x14ac:dyDescent="0.45">
      <c r="A70" t="s">
        <v>39</v>
      </c>
      <c r="B70" t="s">
        <v>14</v>
      </c>
      <c r="C70">
        <v>14</v>
      </c>
      <c r="D70">
        <v>65</v>
      </c>
      <c r="E70">
        <v>34</v>
      </c>
      <c r="F70">
        <v>24</v>
      </c>
      <c r="G70" s="4">
        <v>0.40400000000000003</v>
      </c>
      <c r="H70" s="4">
        <v>1.397</v>
      </c>
      <c r="I70" s="5">
        <f t="shared" si="2"/>
        <v>5.0869367319071459E-6</v>
      </c>
      <c r="J70" s="6">
        <f t="shared" si="3"/>
        <v>0.28919112383679313</v>
      </c>
    </row>
    <row r="71" spans="1:10" x14ac:dyDescent="0.45">
      <c r="A71" t="s">
        <v>52</v>
      </c>
      <c r="B71" t="s">
        <v>14</v>
      </c>
      <c r="C71">
        <v>20</v>
      </c>
      <c r="D71">
        <v>67</v>
      </c>
      <c r="E71">
        <v>33</v>
      </c>
      <c r="F71">
        <v>24</v>
      </c>
      <c r="G71" s="4">
        <v>0.36399999999999999</v>
      </c>
      <c r="H71" s="4">
        <v>1.454</v>
      </c>
      <c r="I71" s="5">
        <f t="shared" si="2"/>
        <v>4.8343712491230638E-6</v>
      </c>
      <c r="J71" s="6">
        <f t="shared" si="3"/>
        <v>0.25034387895460797</v>
      </c>
    </row>
    <row r="72" spans="1:10" x14ac:dyDescent="0.45">
      <c r="A72" t="s">
        <v>146</v>
      </c>
      <c r="B72" t="s">
        <v>14</v>
      </c>
      <c r="C72">
        <v>20</v>
      </c>
      <c r="D72">
        <v>53</v>
      </c>
      <c r="E72">
        <v>27</v>
      </c>
      <c r="F72">
        <v>17</v>
      </c>
      <c r="G72" s="4">
        <v>4.2999999999999997E-2</v>
      </c>
      <c r="H72" s="4">
        <v>0.36299999999999999</v>
      </c>
      <c r="I72" s="5">
        <f t="shared" si="2"/>
        <v>2.4382543979258046E-6</v>
      </c>
      <c r="J72" s="6">
        <f t="shared" si="3"/>
        <v>0.11845730027548208</v>
      </c>
    </row>
    <row r="73" spans="1:10" x14ac:dyDescent="0.45">
      <c r="A73" t="s">
        <v>147</v>
      </c>
      <c r="B73" t="s">
        <v>14</v>
      </c>
      <c r="C73">
        <v>18</v>
      </c>
      <c r="D73">
        <v>62</v>
      </c>
      <c r="E73">
        <v>32</v>
      </c>
      <c r="F73">
        <v>21</v>
      </c>
      <c r="G73" s="4">
        <v>0.222</v>
      </c>
      <c r="H73" s="4">
        <v>1.0389999999999999</v>
      </c>
      <c r="I73" s="5">
        <f t="shared" si="2"/>
        <v>4.3595381155382494E-6</v>
      </c>
      <c r="J73" s="6">
        <f t="shared" si="3"/>
        <v>0.21366698748796922</v>
      </c>
    </row>
    <row r="74" spans="1:10" x14ac:dyDescent="0.45">
      <c r="A74" t="s">
        <v>229</v>
      </c>
      <c r="B74" t="s">
        <v>19</v>
      </c>
      <c r="C74">
        <v>24</v>
      </c>
      <c r="D74">
        <v>62</v>
      </c>
      <c r="E74">
        <v>27</v>
      </c>
      <c r="F74">
        <v>22</v>
      </c>
      <c r="G74" s="4">
        <v>0.58799999999999997</v>
      </c>
      <c r="H74" s="4">
        <v>1.4950000000000001</v>
      </c>
      <c r="I74" s="5">
        <f t="shared" si="2"/>
        <v>6.2728676445906484E-6</v>
      </c>
      <c r="J74" s="6">
        <f t="shared" si="3"/>
        <v>0.39331103678929763</v>
      </c>
    </row>
    <row r="75" spans="1:10" x14ac:dyDescent="0.45">
      <c r="A75" t="s">
        <v>230</v>
      </c>
      <c r="B75" t="s">
        <v>19</v>
      </c>
      <c r="C75">
        <v>20</v>
      </c>
      <c r="D75">
        <v>66</v>
      </c>
      <c r="E75">
        <v>27</v>
      </c>
      <c r="F75">
        <v>24</v>
      </c>
      <c r="G75" s="4">
        <v>0.47299999999999998</v>
      </c>
      <c r="H75" s="4">
        <v>1.363</v>
      </c>
      <c r="I75" s="5">
        <f t="shared" si="2"/>
        <v>4.7409355260594932E-6</v>
      </c>
      <c r="J75" s="6">
        <f t="shared" si="3"/>
        <v>0.34702861335289803</v>
      </c>
    </row>
    <row r="76" spans="1:10" x14ac:dyDescent="0.45">
      <c r="A76" t="s">
        <v>231</v>
      </c>
      <c r="B76" t="s">
        <v>19</v>
      </c>
      <c r="C76">
        <v>24</v>
      </c>
      <c r="D76">
        <v>64</v>
      </c>
      <c r="E76">
        <v>27</v>
      </c>
      <c r="F76">
        <v>20</v>
      </c>
      <c r="G76" s="4">
        <v>0.33100000000000002</v>
      </c>
      <c r="H76" s="4">
        <v>1.1599999999999999</v>
      </c>
      <c r="I76" s="5">
        <f t="shared" si="2"/>
        <v>4.4250488281249997E-6</v>
      </c>
      <c r="J76" s="6">
        <f t="shared" si="3"/>
        <v>0.28534482758620694</v>
      </c>
    </row>
    <row r="77" spans="1:10" x14ac:dyDescent="0.45">
      <c r="A77" t="s">
        <v>232</v>
      </c>
      <c r="B77" t="s">
        <v>19</v>
      </c>
      <c r="C77">
        <v>24</v>
      </c>
      <c r="D77">
        <v>59</v>
      </c>
      <c r="E77">
        <v>24</v>
      </c>
      <c r="F77">
        <v>20</v>
      </c>
      <c r="G77" s="4">
        <v>0.39700000000000002</v>
      </c>
      <c r="H77" s="4">
        <v>1.1619999999999999</v>
      </c>
      <c r="I77" s="5">
        <f t="shared" si="2"/>
        <v>5.6578325924266843E-6</v>
      </c>
      <c r="J77" s="6">
        <f t="shared" si="3"/>
        <v>0.34165232358003444</v>
      </c>
    </row>
    <row r="78" spans="1:10" x14ac:dyDescent="0.45">
      <c r="A78" t="s">
        <v>148</v>
      </c>
      <c r="B78" t="s">
        <v>14</v>
      </c>
      <c r="C78">
        <v>10</v>
      </c>
      <c r="D78">
        <v>66</v>
      </c>
      <c r="E78">
        <v>32</v>
      </c>
      <c r="F78">
        <v>21</v>
      </c>
      <c r="G78" s="4">
        <v>0.23</v>
      </c>
      <c r="H78" s="4">
        <v>1.1299999999999999</v>
      </c>
      <c r="I78" s="5">
        <f t="shared" si="2"/>
        <v>3.9304894676795499E-6</v>
      </c>
      <c r="J78" s="6">
        <f t="shared" si="3"/>
        <v>0.2035398230088496</v>
      </c>
    </row>
    <row r="79" spans="1:10" x14ac:dyDescent="0.45">
      <c r="A79" t="s">
        <v>149</v>
      </c>
      <c r="B79" t="s">
        <v>14</v>
      </c>
      <c r="C79">
        <v>20</v>
      </c>
      <c r="D79">
        <v>62</v>
      </c>
      <c r="E79">
        <v>31</v>
      </c>
      <c r="F79">
        <v>21</v>
      </c>
      <c r="G79" s="4">
        <v>0.20100000000000001</v>
      </c>
      <c r="H79" s="4">
        <v>0.92300000000000004</v>
      </c>
      <c r="I79" s="5">
        <f t="shared" si="2"/>
        <v>3.872813937095096E-6</v>
      </c>
      <c r="J79" s="6">
        <f t="shared" si="3"/>
        <v>0.21776814734561215</v>
      </c>
    </row>
    <row r="80" spans="1:10" x14ac:dyDescent="0.45">
      <c r="A80" t="s">
        <v>91</v>
      </c>
      <c r="B80" t="s">
        <v>19</v>
      </c>
      <c r="C80">
        <v>14</v>
      </c>
      <c r="D80">
        <v>57</v>
      </c>
      <c r="E80">
        <v>25</v>
      </c>
      <c r="F80">
        <v>23</v>
      </c>
      <c r="G80" s="4">
        <v>0.5</v>
      </c>
      <c r="H80" s="4">
        <v>1.3160000000000001</v>
      </c>
      <c r="I80" s="5">
        <f t="shared" si="2"/>
        <v>7.1061001225748277E-6</v>
      </c>
      <c r="J80" s="6">
        <f t="shared" si="3"/>
        <v>0.37993920972644374</v>
      </c>
    </row>
    <row r="81" spans="1:10" x14ac:dyDescent="0.45">
      <c r="A81" t="s">
        <v>53</v>
      </c>
      <c r="B81" t="s">
        <v>14</v>
      </c>
      <c r="C81">
        <v>20</v>
      </c>
      <c r="D81">
        <v>65</v>
      </c>
      <c r="E81">
        <v>35</v>
      </c>
      <c r="F81">
        <v>20</v>
      </c>
      <c r="G81" s="4">
        <v>0.378</v>
      </c>
      <c r="H81" s="4">
        <v>1.4910000000000001</v>
      </c>
      <c r="I81" s="5">
        <f t="shared" si="2"/>
        <v>5.4292216659080572E-6</v>
      </c>
      <c r="J81" s="6">
        <f t="shared" si="3"/>
        <v>0.25352112676056338</v>
      </c>
    </row>
    <row r="82" spans="1:10" x14ac:dyDescent="0.45">
      <c r="A82" t="s">
        <v>38</v>
      </c>
      <c r="B82" t="s">
        <v>14</v>
      </c>
      <c r="C82" s="7">
        <v>14</v>
      </c>
      <c r="D82">
        <v>66</v>
      </c>
      <c r="E82">
        <v>33</v>
      </c>
      <c r="F82">
        <v>22</v>
      </c>
      <c r="G82" s="4">
        <v>0.38500000000000001</v>
      </c>
      <c r="H82" s="4">
        <v>1.855</v>
      </c>
      <c r="I82" s="5">
        <f t="shared" si="2"/>
        <v>6.4522636836686424E-6</v>
      </c>
      <c r="J82" s="6">
        <f t="shared" si="3"/>
        <v>0.20754716981132076</v>
      </c>
    </row>
    <row r="83" spans="1:10" x14ac:dyDescent="0.45">
      <c r="A83" t="s">
        <v>114</v>
      </c>
      <c r="B83" t="s">
        <v>19</v>
      </c>
      <c r="C83">
        <v>24</v>
      </c>
      <c r="D83">
        <v>70</v>
      </c>
      <c r="E83">
        <v>28</v>
      </c>
      <c r="F83">
        <v>25</v>
      </c>
      <c r="G83" s="4">
        <v>1.333</v>
      </c>
      <c r="H83" s="4">
        <v>3.1720000000000002</v>
      </c>
      <c r="I83" s="5">
        <f t="shared" si="2"/>
        <v>9.2478134110787184E-6</v>
      </c>
      <c r="J83" s="6">
        <f t="shared" si="3"/>
        <v>0.42023959646910464</v>
      </c>
    </row>
    <row r="84" spans="1:10" x14ac:dyDescent="0.45">
      <c r="A84" t="s">
        <v>233</v>
      </c>
      <c r="B84" t="s">
        <v>19</v>
      </c>
      <c r="C84">
        <v>20</v>
      </c>
      <c r="D84">
        <v>56</v>
      </c>
      <c r="E84">
        <v>24</v>
      </c>
      <c r="F84">
        <v>21</v>
      </c>
      <c r="G84" s="4">
        <v>0.41299999999999998</v>
      </c>
      <c r="H84" s="4">
        <v>1.0609999999999999</v>
      </c>
      <c r="I84" s="5">
        <f t="shared" si="2"/>
        <v>6.0415907434402325E-6</v>
      </c>
      <c r="J84" s="6">
        <f t="shared" si="3"/>
        <v>0.38925541941564562</v>
      </c>
    </row>
    <row r="85" spans="1:10" x14ac:dyDescent="0.45">
      <c r="A85" t="s">
        <v>150</v>
      </c>
      <c r="B85" t="s">
        <v>14</v>
      </c>
      <c r="C85">
        <v>22</v>
      </c>
      <c r="D85">
        <v>64</v>
      </c>
      <c r="E85">
        <v>31</v>
      </c>
      <c r="F85">
        <v>22</v>
      </c>
      <c r="G85" s="4">
        <v>0.214</v>
      </c>
      <c r="H85" s="4">
        <v>1.0169999999999999</v>
      </c>
      <c r="I85" s="5">
        <f t="shared" si="2"/>
        <v>3.8795471191406246E-6</v>
      </c>
      <c r="J85" s="6">
        <f t="shared" si="3"/>
        <v>0.21042281219272371</v>
      </c>
    </row>
    <row r="86" spans="1:10" x14ac:dyDescent="0.45">
      <c r="A86" t="s">
        <v>151</v>
      </c>
      <c r="B86" t="s">
        <v>14</v>
      </c>
      <c r="C86">
        <v>18</v>
      </c>
      <c r="D86">
        <v>58</v>
      </c>
      <c r="E86">
        <v>30</v>
      </c>
      <c r="F86">
        <v>20</v>
      </c>
      <c r="G86" s="4">
        <v>0.16600000000000001</v>
      </c>
      <c r="H86" s="4">
        <v>0.72899999999999998</v>
      </c>
      <c r="I86" s="5">
        <f t="shared" si="2"/>
        <v>3.7363155520931565E-6</v>
      </c>
      <c r="J86" s="6">
        <f t="shared" si="3"/>
        <v>0.22770919067215364</v>
      </c>
    </row>
    <row r="87" spans="1:10" x14ac:dyDescent="0.45">
      <c r="A87" t="s">
        <v>85</v>
      </c>
      <c r="B87" t="s">
        <v>19</v>
      </c>
      <c r="C87">
        <v>14</v>
      </c>
      <c r="D87">
        <v>65</v>
      </c>
      <c r="E87">
        <v>26</v>
      </c>
      <c r="F87">
        <v>23</v>
      </c>
      <c r="G87" s="4">
        <v>0.86599999999999999</v>
      </c>
      <c r="H87" s="4">
        <v>2.427</v>
      </c>
      <c r="I87" s="5">
        <f t="shared" si="2"/>
        <v>8.8375056895766951E-6</v>
      </c>
      <c r="J87" s="6">
        <f t="shared" si="3"/>
        <v>0.35681911825298723</v>
      </c>
    </row>
    <row r="88" spans="1:10" x14ac:dyDescent="0.45">
      <c r="A88" t="s">
        <v>234</v>
      </c>
      <c r="B88" t="s">
        <v>19</v>
      </c>
      <c r="C88">
        <v>22</v>
      </c>
      <c r="D88">
        <v>72</v>
      </c>
      <c r="E88">
        <v>27</v>
      </c>
      <c r="F88">
        <v>24</v>
      </c>
      <c r="G88" s="4">
        <v>0.51800000000000002</v>
      </c>
      <c r="H88" s="4">
        <v>1.5469999999999999</v>
      </c>
      <c r="I88" s="5">
        <f t="shared" si="2"/>
        <v>4.1446973593964332E-6</v>
      </c>
      <c r="J88" s="6">
        <f t="shared" si="3"/>
        <v>0.33484162895927605</v>
      </c>
    </row>
    <row r="89" spans="1:10" x14ac:dyDescent="0.45">
      <c r="A89" t="s">
        <v>112</v>
      </c>
      <c r="B89" t="s">
        <v>19</v>
      </c>
      <c r="C89">
        <v>22</v>
      </c>
      <c r="D89">
        <v>54</v>
      </c>
      <c r="E89">
        <v>23</v>
      </c>
      <c r="F89">
        <v>20</v>
      </c>
      <c r="G89" s="4">
        <v>0.159</v>
      </c>
      <c r="H89" s="4">
        <v>0.89700000000000002</v>
      </c>
      <c r="I89" s="5">
        <f t="shared" si="2"/>
        <v>5.6965401615607374E-6</v>
      </c>
      <c r="J89" s="6">
        <f t="shared" si="3"/>
        <v>0.17725752508361203</v>
      </c>
    </row>
    <row r="90" spans="1:10" x14ac:dyDescent="0.45">
      <c r="A90" t="s">
        <v>42</v>
      </c>
      <c r="B90" t="s">
        <v>14</v>
      </c>
      <c r="C90">
        <v>14</v>
      </c>
      <c r="D90">
        <v>64</v>
      </c>
      <c r="E90">
        <v>34</v>
      </c>
      <c r="F90">
        <v>24</v>
      </c>
      <c r="G90" s="4">
        <v>0.161</v>
      </c>
      <c r="H90" s="4">
        <v>0.93</v>
      </c>
      <c r="I90" s="5">
        <f t="shared" si="2"/>
        <v>3.5476684570312502E-6</v>
      </c>
      <c r="J90" s="6">
        <f t="shared" si="3"/>
        <v>0.17311827956989248</v>
      </c>
    </row>
    <row r="91" spans="1:10" x14ac:dyDescent="0.45">
      <c r="A91" t="s">
        <v>49</v>
      </c>
      <c r="B91" t="s">
        <v>14</v>
      </c>
      <c r="C91">
        <v>18</v>
      </c>
      <c r="D91">
        <v>64</v>
      </c>
      <c r="E91">
        <v>30</v>
      </c>
      <c r="F91">
        <v>22</v>
      </c>
      <c r="G91" s="4">
        <v>0.20799999999999999</v>
      </c>
      <c r="H91" s="4">
        <v>1.1359999999999999</v>
      </c>
      <c r="I91" s="5">
        <f t="shared" si="2"/>
        <v>4.3334960937499996E-6</v>
      </c>
      <c r="J91" s="6">
        <f t="shared" si="3"/>
        <v>0.18309859154929578</v>
      </c>
    </row>
    <row r="92" spans="1:10" x14ac:dyDescent="0.45">
      <c r="A92" t="s">
        <v>235</v>
      </c>
      <c r="B92" t="s">
        <v>19</v>
      </c>
      <c r="C92">
        <v>18</v>
      </c>
      <c r="D92">
        <v>65</v>
      </c>
      <c r="E92">
        <v>29</v>
      </c>
      <c r="F92">
        <v>25</v>
      </c>
      <c r="G92" s="4">
        <v>0.77300000000000002</v>
      </c>
      <c r="H92" s="4">
        <v>1.9339999999999999</v>
      </c>
      <c r="I92" s="5">
        <f t="shared" si="2"/>
        <v>7.0423304506144737E-6</v>
      </c>
      <c r="J92" s="6">
        <f t="shared" si="3"/>
        <v>0.39968976215098245</v>
      </c>
    </row>
    <row r="93" spans="1:10" x14ac:dyDescent="0.45">
      <c r="A93" t="s">
        <v>54</v>
      </c>
      <c r="B93" t="s">
        <v>14</v>
      </c>
      <c r="C93">
        <v>20</v>
      </c>
      <c r="D93">
        <v>56</v>
      </c>
      <c r="E93">
        <v>28</v>
      </c>
      <c r="F93">
        <v>22</v>
      </c>
      <c r="G93" s="4">
        <v>0.28499999999999998</v>
      </c>
      <c r="H93" s="4">
        <v>1.155</v>
      </c>
      <c r="I93" s="5">
        <f t="shared" si="2"/>
        <v>6.5768494897959185E-6</v>
      </c>
      <c r="J93" s="6">
        <f t="shared" si="3"/>
        <v>0.24675324675324672</v>
      </c>
    </row>
    <row r="94" spans="1:10" x14ac:dyDescent="0.45">
      <c r="A94" t="s">
        <v>60</v>
      </c>
      <c r="B94" t="s">
        <v>14</v>
      </c>
      <c r="C94">
        <v>22</v>
      </c>
      <c r="D94">
        <v>55</v>
      </c>
      <c r="E94">
        <v>27</v>
      </c>
      <c r="F94">
        <v>18</v>
      </c>
      <c r="G94" s="4">
        <v>9.2999999999999999E-2</v>
      </c>
      <c r="H94" s="4">
        <v>0.66200000000000003</v>
      </c>
      <c r="I94" s="5">
        <f t="shared" si="2"/>
        <v>3.978963185574756E-6</v>
      </c>
      <c r="J94" s="6">
        <f t="shared" si="3"/>
        <v>0.1404833836858006</v>
      </c>
    </row>
    <row r="95" spans="1:10" x14ac:dyDescent="0.45">
      <c r="A95" t="s">
        <v>45</v>
      </c>
      <c r="B95" t="s">
        <v>14</v>
      </c>
      <c r="C95">
        <v>18</v>
      </c>
      <c r="D95">
        <v>58</v>
      </c>
      <c r="E95">
        <v>28</v>
      </c>
      <c r="F95">
        <v>21</v>
      </c>
      <c r="G95" s="4">
        <v>0.17299999999999999</v>
      </c>
      <c r="H95" s="4">
        <v>0.74399999999999999</v>
      </c>
      <c r="I95" s="5">
        <f t="shared" si="2"/>
        <v>3.813194472918119E-6</v>
      </c>
      <c r="J95" s="6">
        <f t="shared" si="3"/>
        <v>0.2325268817204301</v>
      </c>
    </row>
    <row r="96" spans="1:10" x14ac:dyDescent="0.45">
      <c r="A96" t="s">
        <v>111</v>
      </c>
      <c r="B96" t="s">
        <v>19</v>
      </c>
      <c r="C96">
        <v>22</v>
      </c>
      <c r="D96">
        <v>63</v>
      </c>
      <c r="E96">
        <v>24</v>
      </c>
      <c r="F96">
        <v>22</v>
      </c>
      <c r="G96" s="4">
        <v>0.45200000000000001</v>
      </c>
      <c r="H96" s="4">
        <v>1.3169999999999999</v>
      </c>
      <c r="I96" s="5">
        <f t="shared" si="2"/>
        <v>5.2670098021571944E-6</v>
      </c>
      <c r="J96" s="6">
        <f t="shared" si="3"/>
        <v>0.34320425208807898</v>
      </c>
    </row>
    <row r="97" spans="1:10" x14ac:dyDescent="0.45">
      <c r="A97" t="s">
        <v>236</v>
      </c>
      <c r="B97" t="s">
        <v>19</v>
      </c>
      <c r="C97">
        <v>22</v>
      </c>
      <c r="D97">
        <v>65</v>
      </c>
      <c r="E97">
        <v>29</v>
      </c>
      <c r="F97">
        <v>23</v>
      </c>
      <c r="G97" s="4">
        <v>0.86799999999999999</v>
      </c>
      <c r="H97" s="4">
        <v>2.0110000000000001</v>
      </c>
      <c r="I97" s="5">
        <f t="shared" si="2"/>
        <v>7.3227127901684116E-6</v>
      </c>
      <c r="J97" s="6">
        <f t="shared" si="3"/>
        <v>0.4316260566882148</v>
      </c>
    </row>
    <row r="98" spans="1:10" x14ac:dyDescent="0.45">
      <c r="A98" t="s">
        <v>33</v>
      </c>
      <c r="B98" t="s">
        <v>14</v>
      </c>
      <c r="C98">
        <v>10</v>
      </c>
      <c r="D98">
        <v>66</v>
      </c>
      <c r="E98">
        <v>35</v>
      </c>
      <c r="F98">
        <v>23</v>
      </c>
      <c r="G98" s="4">
        <v>0.25700000000000001</v>
      </c>
      <c r="H98" s="4">
        <v>1.4219999999999999</v>
      </c>
      <c r="I98" s="5">
        <f t="shared" si="2"/>
        <v>4.9461557726020535E-6</v>
      </c>
      <c r="J98" s="6">
        <f t="shared" si="3"/>
        <v>0.18073136427566808</v>
      </c>
    </row>
    <row r="99" spans="1:10" x14ac:dyDescent="0.45">
      <c r="A99" t="s">
        <v>57</v>
      </c>
      <c r="B99" t="s">
        <v>14</v>
      </c>
      <c r="C99">
        <v>20</v>
      </c>
      <c r="D99">
        <v>62</v>
      </c>
      <c r="E99">
        <v>34</v>
      </c>
      <c r="F99">
        <v>21</v>
      </c>
      <c r="G99" s="4">
        <v>0.28999999999999998</v>
      </c>
      <c r="H99" s="4">
        <v>1.216</v>
      </c>
      <c r="I99" s="5">
        <f t="shared" si="2"/>
        <v>5.1022120774730625E-6</v>
      </c>
      <c r="J99" s="6">
        <f t="shared" si="3"/>
        <v>0.23848684210526314</v>
      </c>
    </row>
    <row r="100" spans="1:10" x14ac:dyDescent="0.45">
      <c r="A100" t="s">
        <v>117</v>
      </c>
      <c r="B100" t="s">
        <v>19</v>
      </c>
      <c r="C100">
        <v>24</v>
      </c>
      <c r="D100">
        <v>64</v>
      </c>
      <c r="E100">
        <v>32</v>
      </c>
      <c r="F100">
        <v>22</v>
      </c>
      <c r="G100" s="4">
        <v>0.39800000000000002</v>
      </c>
      <c r="H100" s="4">
        <v>1.2769999999999999</v>
      </c>
      <c r="I100" s="5">
        <f t="shared" si="2"/>
        <v>4.8713684082031247E-6</v>
      </c>
      <c r="J100" s="6">
        <f t="shared" si="3"/>
        <v>0.31166797180892719</v>
      </c>
    </row>
    <row r="101" spans="1:10" x14ac:dyDescent="0.45">
      <c r="A101" t="s">
        <v>50</v>
      </c>
      <c r="B101" t="s">
        <v>14</v>
      </c>
      <c r="C101">
        <v>18</v>
      </c>
      <c r="D101">
        <v>61</v>
      </c>
      <c r="E101">
        <v>30</v>
      </c>
      <c r="F101">
        <v>22</v>
      </c>
      <c r="G101" s="4">
        <v>0.14099999999999999</v>
      </c>
      <c r="H101" s="4">
        <v>1.048</v>
      </c>
      <c r="I101" s="5">
        <f t="shared" si="2"/>
        <v>4.6171265436314051E-6</v>
      </c>
      <c r="J101" s="6">
        <f t="shared" si="3"/>
        <v>0.13454198473282442</v>
      </c>
    </row>
    <row r="102" spans="1:10" x14ac:dyDescent="0.45">
      <c r="A102" t="s">
        <v>119</v>
      </c>
      <c r="B102" t="s">
        <v>19</v>
      </c>
      <c r="C102">
        <v>24</v>
      </c>
      <c r="D102">
        <v>62</v>
      </c>
      <c r="E102">
        <v>27</v>
      </c>
      <c r="F102">
        <v>24</v>
      </c>
      <c r="G102" s="4">
        <v>0.41899999999999998</v>
      </c>
      <c r="H102" s="4">
        <v>1.369</v>
      </c>
      <c r="I102" s="5">
        <f t="shared" si="2"/>
        <v>5.7441844852472222E-6</v>
      </c>
      <c r="J102" s="6">
        <f t="shared" si="3"/>
        <v>0.30606281957633308</v>
      </c>
    </row>
    <row r="103" spans="1:10" x14ac:dyDescent="0.45">
      <c r="A103" t="s">
        <v>317</v>
      </c>
      <c r="B103" t="s">
        <v>14</v>
      </c>
      <c r="C103" s="7">
        <v>10</v>
      </c>
      <c r="D103">
        <v>61</v>
      </c>
      <c r="E103">
        <v>28</v>
      </c>
      <c r="F103">
        <v>20</v>
      </c>
      <c r="G103" s="4">
        <v>0.1</v>
      </c>
      <c r="H103" s="4">
        <v>0.63</v>
      </c>
      <c r="I103" s="5">
        <f t="shared" si="2"/>
        <v>2.7755627122975051E-6</v>
      </c>
      <c r="J103" s="6">
        <f t="shared" si="3"/>
        <v>0.15873015873015875</v>
      </c>
    </row>
    <row r="104" spans="1:10" x14ac:dyDescent="0.45">
      <c r="A104" t="s">
        <v>104</v>
      </c>
      <c r="B104" t="s">
        <v>19</v>
      </c>
      <c r="C104">
        <v>20</v>
      </c>
      <c r="D104">
        <v>59</v>
      </c>
      <c r="E104">
        <v>25</v>
      </c>
      <c r="F104">
        <v>20</v>
      </c>
      <c r="G104" s="4">
        <v>0.4</v>
      </c>
      <c r="H104" s="4">
        <v>1.2270000000000001</v>
      </c>
      <c r="I104" s="5">
        <f t="shared" si="2"/>
        <v>5.9743206462199154E-6</v>
      </c>
      <c r="J104" s="6">
        <f t="shared" si="3"/>
        <v>0.32599837000814996</v>
      </c>
    </row>
    <row r="105" spans="1:10" x14ac:dyDescent="0.45">
      <c r="A105" t="s">
        <v>116</v>
      </c>
      <c r="B105" t="s">
        <v>19</v>
      </c>
      <c r="C105">
        <v>24</v>
      </c>
      <c r="D105">
        <v>57</v>
      </c>
      <c r="E105">
        <v>24</v>
      </c>
      <c r="F105">
        <v>23</v>
      </c>
      <c r="G105" s="4">
        <v>0.60899999999999999</v>
      </c>
      <c r="H105" s="4">
        <v>1.752</v>
      </c>
      <c r="I105" s="5">
        <f t="shared" si="2"/>
        <v>9.46040077108746E-6</v>
      </c>
      <c r="J105" s="6">
        <f t="shared" si="3"/>
        <v>0.3476027397260274</v>
      </c>
    </row>
    <row r="106" spans="1:10" x14ac:dyDescent="0.45">
      <c r="A106" t="s">
        <v>237</v>
      </c>
      <c r="B106" t="s">
        <v>19</v>
      </c>
      <c r="C106">
        <v>14</v>
      </c>
      <c r="D106">
        <v>61</v>
      </c>
      <c r="E106">
        <v>26</v>
      </c>
      <c r="F106">
        <v>22</v>
      </c>
      <c r="G106" s="4">
        <v>0.52600000000000002</v>
      </c>
      <c r="H106" s="4">
        <v>1.3260000000000001</v>
      </c>
      <c r="I106" s="5">
        <f t="shared" si="2"/>
        <v>5.8418986611214154E-6</v>
      </c>
      <c r="J106" s="6">
        <f t="shared" si="3"/>
        <v>0.39668174962292607</v>
      </c>
    </row>
    <row r="107" spans="1:10" x14ac:dyDescent="0.45">
      <c r="A107" t="s">
        <v>66</v>
      </c>
      <c r="B107" t="s">
        <v>14</v>
      </c>
      <c r="C107">
        <v>22</v>
      </c>
      <c r="D107">
        <v>60</v>
      </c>
      <c r="E107">
        <v>34</v>
      </c>
      <c r="F107">
        <v>23</v>
      </c>
      <c r="G107" s="4">
        <v>0.22900000000000001</v>
      </c>
      <c r="H107" s="4">
        <v>0.93600000000000005</v>
      </c>
      <c r="I107" s="5">
        <f t="shared" si="2"/>
        <v>4.3333333333333339E-6</v>
      </c>
      <c r="J107" s="6">
        <f t="shared" si="3"/>
        <v>0.24465811965811965</v>
      </c>
    </row>
    <row r="108" spans="1:10" x14ac:dyDescent="0.45">
      <c r="A108" t="s">
        <v>152</v>
      </c>
      <c r="B108" t="s">
        <v>14</v>
      </c>
      <c r="C108">
        <v>14</v>
      </c>
      <c r="D108">
        <v>50</v>
      </c>
      <c r="E108">
        <v>27</v>
      </c>
      <c r="F108">
        <v>17</v>
      </c>
      <c r="G108" s="4">
        <v>0.123</v>
      </c>
      <c r="H108" s="4">
        <v>0.55100000000000005</v>
      </c>
      <c r="I108" s="5">
        <f t="shared" si="2"/>
        <v>4.408E-6</v>
      </c>
      <c r="J108" s="6">
        <f t="shared" si="3"/>
        <v>0.22323049001814879</v>
      </c>
    </row>
    <row r="109" spans="1:10" x14ac:dyDescent="0.45">
      <c r="A109" t="s">
        <v>153</v>
      </c>
      <c r="B109" t="s">
        <v>14</v>
      </c>
      <c r="C109">
        <v>10</v>
      </c>
      <c r="D109">
        <v>64</v>
      </c>
      <c r="E109">
        <v>31</v>
      </c>
      <c r="F109">
        <v>23</v>
      </c>
      <c r="G109" s="4">
        <v>0.28899999999999998</v>
      </c>
      <c r="H109" s="4">
        <v>1.3919999999999999</v>
      </c>
      <c r="I109" s="5">
        <f t="shared" si="2"/>
        <v>5.3100585937499996E-6</v>
      </c>
      <c r="J109" s="6">
        <f t="shared" si="3"/>
        <v>0.20761494252873564</v>
      </c>
    </row>
    <row r="110" spans="1:10" x14ac:dyDescent="0.45">
      <c r="A110" t="s">
        <v>238</v>
      </c>
      <c r="B110" t="s">
        <v>19</v>
      </c>
      <c r="C110">
        <v>14</v>
      </c>
      <c r="D110">
        <v>71</v>
      </c>
      <c r="E110">
        <v>30</v>
      </c>
      <c r="F110">
        <v>24</v>
      </c>
      <c r="G110" s="4">
        <v>0.58399999999999996</v>
      </c>
      <c r="H110" s="4">
        <v>1.9650000000000001</v>
      </c>
      <c r="I110" s="5">
        <f t="shared" si="2"/>
        <v>5.4901916957008872E-6</v>
      </c>
      <c r="J110" s="6">
        <f t="shared" si="3"/>
        <v>0.29720101781170483</v>
      </c>
    </row>
    <row r="111" spans="1:10" x14ac:dyDescent="0.45">
      <c r="A111" t="s">
        <v>30</v>
      </c>
      <c r="B111" t="s">
        <v>14</v>
      </c>
      <c r="C111">
        <v>10</v>
      </c>
      <c r="D111">
        <v>67</v>
      </c>
      <c r="E111">
        <v>31</v>
      </c>
      <c r="F111">
        <v>25</v>
      </c>
      <c r="G111" s="4">
        <v>0.34899999999999998</v>
      </c>
      <c r="H111" s="4">
        <v>0.63</v>
      </c>
      <c r="I111" s="5">
        <f t="shared" si="2"/>
        <v>2.094672549482483E-6</v>
      </c>
      <c r="J111" s="6">
        <f t="shared" si="3"/>
        <v>0.55396825396825389</v>
      </c>
    </row>
    <row r="112" spans="1:10" x14ac:dyDescent="0.45">
      <c r="A112" t="s">
        <v>239</v>
      </c>
      <c r="B112" t="s">
        <v>19</v>
      </c>
      <c r="C112">
        <v>20</v>
      </c>
      <c r="D112">
        <v>69</v>
      </c>
      <c r="E112">
        <v>26</v>
      </c>
      <c r="F112">
        <v>28</v>
      </c>
      <c r="G112" s="4">
        <v>0.91200000000000003</v>
      </c>
      <c r="H112" s="4">
        <v>2.1339999999999999</v>
      </c>
      <c r="I112" s="5">
        <f t="shared" si="2"/>
        <v>6.4960168518975123E-6</v>
      </c>
      <c r="J112" s="6">
        <f t="shared" si="3"/>
        <v>0.42736644798500473</v>
      </c>
    </row>
    <row r="113" spans="1:10" x14ac:dyDescent="0.45">
      <c r="A113" t="s">
        <v>110</v>
      </c>
      <c r="B113" t="s">
        <v>19</v>
      </c>
      <c r="C113">
        <v>22</v>
      </c>
      <c r="D113">
        <v>61</v>
      </c>
      <c r="E113">
        <v>29</v>
      </c>
      <c r="F113">
        <v>22</v>
      </c>
      <c r="G113" s="4">
        <v>0.432</v>
      </c>
      <c r="H113" s="4">
        <v>1.1990000000000001</v>
      </c>
      <c r="I113" s="5">
        <f t="shared" si="2"/>
        <v>5.28238046356303E-6</v>
      </c>
      <c r="J113" s="6">
        <f t="shared" si="3"/>
        <v>0.36030025020850709</v>
      </c>
    </row>
    <row r="114" spans="1:10" x14ac:dyDescent="0.45">
      <c r="A114" t="s">
        <v>154</v>
      </c>
      <c r="B114" t="s">
        <v>14</v>
      </c>
      <c r="C114">
        <v>24</v>
      </c>
      <c r="D114">
        <v>69</v>
      </c>
      <c r="E114">
        <v>34</v>
      </c>
      <c r="F114">
        <v>22</v>
      </c>
      <c r="G114" s="4">
        <v>0.20599999999999999</v>
      </c>
      <c r="H114" s="4">
        <v>1.0069999999999999</v>
      </c>
      <c r="I114" s="5">
        <f t="shared" si="2"/>
        <v>3.0653650280509817E-6</v>
      </c>
      <c r="J114" s="6">
        <f t="shared" si="3"/>
        <v>0.20456802383316783</v>
      </c>
    </row>
    <row r="115" spans="1:10" x14ac:dyDescent="0.45">
      <c r="A115" t="s">
        <v>92</v>
      </c>
      <c r="B115" t="s">
        <v>19</v>
      </c>
      <c r="C115">
        <v>18</v>
      </c>
      <c r="D115">
        <v>61</v>
      </c>
      <c r="E115">
        <v>25</v>
      </c>
      <c r="F115">
        <v>21</v>
      </c>
      <c r="G115" s="4">
        <v>0.54300000000000004</v>
      </c>
      <c r="H115" s="4">
        <v>1.6180000000000001</v>
      </c>
      <c r="I115" s="5">
        <f t="shared" si="2"/>
        <v>7.128349949995815E-6</v>
      </c>
      <c r="J115" s="6">
        <f t="shared" si="3"/>
        <v>0.33559950556242274</v>
      </c>
    </row>
    <row r="116" spans="1:10" x14ac:dyDescent="0.45">
      <c r="A116" t="s">
        <v>47</v>
      </c>
      <c r="B116" t="s">
        <v>14</v>
      </c>
      <c r="C116">
        <v>18</v>
      </c>
      <c r="D116">
        <v>62</v>
      </c>
      <c r="E116">
        <v>30</v>
      </c>
      <c r="F116">
        <v>21</v>
      </c>
      <c r="G116" s="4">
        <v>0.32200000000000001</v>
      </c>
      <c r="H116" s="4">
        <v>1.3049999999999999</v>
      </c>
      <c r="I116" s="5">
        <f t="shared" si="2"/>
        <v>5.4756470074854817E-6</v>
      </c>
      <c r="J116" s="6">
        <f t="shared" si="3"/>
        <v>0.24674329501915709</v>
      </c>
    </row>
    <row r="117" spans="1:10" x14ac:dyDescent="0.45">
      <c r="A117" t="s">
        <v>63</v>
      </c>
      <c r="B117" t="s">
        <v>14</v>
      </c>
      <c r="C117" s="7">
        <v>22</v>
      </c>
      <c r="D117">
        <v>61</v>
      </c>
      <c r="E117">
        <v>30</v>
      </c>
      <c r="F117">
        <v>21</v>
      </c>
      <c r="G117" s="4">
        <v>0.24</v>
      </c>
      <c r="H117" s="4">
        <v>1.244</v>
      </c>
      <c r="I117" s="5">
        <f t="shared" si="2"/>
        <v>5.4806349430128511E-6</v>
      </c>
      <c r="J117" s="6">
        <f t="shared" si="3"/>
        <v>0.19292604501607716</v>
      </c>
    </row>
    <row r="118" spans="1:10" x14ac:dyDescent="0.45">
      <c r="A118" t="s">
        <v>155</v>
      </c>
      <c r="B118" t="s">
        <v>14</v>
      </c>
      <c r="C118">
        <v>18</v>
      </c>
      <c r="D118">
        <v>66</v>
      </c>
      <c r="E118">
        <v>34</v>
      </c>
      <c r="F118">
        <v>21</v>
      </c>
      <c r="G118" s="4">
        <v>0.46700000000000003</v>
      </c>
      <c r="H118" s="4">
        <v>1.5589999999999999</v>
      </c>
      <c r="I118" s="5">
        <f t="shared" si="2"/>
        <v>5.422684141692406E-6</v>
      </c>
      <c r="J118" s="6">
        <f t="shared" si="3"/>
        <v>0.29955099422706866</v>
      </c>
    </row>
    <row r="119" spans="1:10" x14ac:dyDescent="0.45">
      <c r="A119" t="s">
        <v>81</v>
      </c>
      <c r="B119" t="s">
        <v>19</v>
      </c>
      <c r="C119">
        <v>10</v>
      </c>
      <c r="D119">
        <v>65</v>
      </c>
      <c r="E119">
        <v>28</v>
      </c>
      <c r="F119">
        <v>24</v>
      </c>
      <c r="G119" s="4">
        <v>0.81299999999999994</v>
      </c>
      <c r="H119" s="4">
        <v>2.0550000000000002</v>
      </c>
      <c r="I119" s="5">
        <f t="shared" si="2"/>
        <v>7.4829312699135189E-6</v>
      </c>
      <c r="J119" s="6">
        <f t="shared" si="3"/>
        <v>0.39562043795620433</v>
      </c>
    </row>
    <row r="120" spans="1:10" x14ac:dyDescent="0.45">
      <c r="A120" t="s">
        <v>240</v>
      </c>
      <c r="B120" t="s">
        <v>19</v>
      </c>
      <c r="C120">
        <v>14</v>
      </c>
      <c r="D120">
        <v>63</v>
      </c>
      <c r="E120">
        <v>28</v>
      </c>
      <c r="F120">
        <v>20</v>
      </c>
      <c r="G120" s="4">
        <v>0.379</v>
      </c>
      <c r="H120" s="4">
        <v>1.43</v>
      </c>
      <c r="I120" s="5">
        <f t="shared" si="2"/>
        <v>5.7189248421296796E-6</v>
      </c>
      <c r="J120" s="6">
        <f t="shared" si="3"/>
        <v>0.26503496503496504</v>
      </c>
    </row>
    <row r="121" spans="1:10" x14ac:dyDescent="0.45">
      <c r="A121" t="s">
        <v>90</v>
      </c>
      <c r="B121" t="s">
        <v>19</v>
      </c>
      <c r="C121">
        <v>14</v>
      </c>
      <c r="D121">
        <v>63</v>
      </c>
      <c r="E121">
        <v>27</v>
      </c>
      <c r="F121">
        <v>18</v>
      </c>
      <c r="G121" s="4">
        <v>0.38800000000000001</v>
      </c>
      <c r="H121" s="4">
        <v>1.55</v>
      </c>
      <c r="I121" s="5">
        <f t="shared" si="2"/>
        <v>6.198834619091611E-6</v>
      </c>
      <c r="J121" s="6">
        <f t="shared" si="3"/>
        <v>0.25032258064516127</v>
      </c>
    </row>
    <row r="122" spans="1:10" x14ac:dyDescent="0.45">
      <c r="A122" t="s">
        <v>156</v>
      </c>
      <c r="B122" t="s">
        <v>14</v>
      </c>
      <c r="C122">
        <v>14</v>
      </c>
      <c r="D122">
        <v>54</v>
      </c>
      <c r="E122">
        <v>27</v>
      </c>
      <c r="F122">
        <v>19</v>
      </c>
      <c r="G122" s="4">
        <v>0.17899999999999999</v>
      </c>
      <c r="H122" s="4">
        <v>0.79700000000000004</v>
      </c>
      <c r="I122" s="5">
        <f t="shared" si="2"/>
        <v>5.061474368744602E-6</v>
      </c>
      <c r="J122" s="6">
        <f t="shared" si="3"/>
        <v>0.22459222082810537</v>
      </c>
    </row>
    <row r="123" spans="1:10" x14ac:dyDescent="0.45">
      <c r="A123" t="s">
        <v>89</v>
      </c>
      <c r="B123" t="s">
        <v>19</v>
      </c>
      <c r="C123">
        <v>14</v>
      </c>
      <c r="D123">
        <v>70</v>
      </c>
      <c r="E123">
        <v>29</v>
      </c>
      <c r="F123">
        <v>24</v>
      </c>
      <c r="G123" s="4">
        <v>0.51400000000000001</v>
      </c>
      <c r="H123" s="4">
        <v>1.6479999999999999</v>
      </c>
      <c r="I123" s="5">
        <f t="shared" si="2"/>
        <v>4.8046647230320695E-6</v>
      </c>
      <c r="J123" s="6">
        <f t="shared" si="3"/>
        <v>0.31189320388349517</v>
      </c>
    </row>
    <row r="124" spans="1:10" x14ac:dyDescent="0.45">
      <c r="A124" t="s">
        <v>157</v>
      </c>
      <c r="B124" t="s">
        <v>14</v>
      </c>
      <c r="C124">
        <v>22</v>
      </c>
      <c r="D124">
        <v>67</v>
      </c>
      <c r="E124">
        <v>33</v>
      </c>
      <c r="F124">
        <v>22</v>
      </c>
      <c r="G124" s="4">
        <v>0.19400000000000001</v>
      </c>
      <c r="H124" s="4">
        <v>0.93799999999999994</v>
      </c>
      <c r="I124" s="5">
        <f t="shared" si="2"/>
        <v>3.1187346847850301E-6</v>
      </c>
      <c r="J124" s="6">
        <f t="shared" si="3"/>
        <v>0.20682302771855013</v>
      </c>
    </row>
    <row r="125" spans="1:10" x14ac:dyDescent="0.45">
      <c r="A125" t="s">
        <v>70</v>
      </c>
      <c r="B125" t="s">
        <v>14</v>
      </c>
      <c r="C125">
        <v>24</v>
      </c>
      <c r="D125">
        <v>62</v>
      </c>
      <c r="E125">
        <v>31</v>
      </c>
      <c r="F125">
        <v>21</v>
      </c>
      <c r="G125" s="4">
        <v>0.224</v>
      </c>
      <c r="H125" s="4">
        <v>1.1140000000000001</v>
      </c>
      <c r="I125" s="5">
        <f t="shared" si="2"/>
        <v>4.6742304722902897E-6</v>
      </c>
      <c r="J125" s="6">
        <f t="shared" si="3"/>
        <v>0.20107719928186712</v>
      </c>
    </row>
    <row r="126" spans="1:10" x14ac:dyDescent="0.45">
      <c r="A126" t="s">
        <v>158</v>
      </c>
      <c r="B126" t="s">
        <v>14</v>
      </c>
      <c r="C126">
        <v>20</v>
      </c>
      <c r="D126">
        <v>59</v>
      </c>
      <c r="E126">
        <v>31</v>
      </c>
      <c r="F126">
        <v>20</v>
      </c>
      <c r="G126" s="4">
        <v>0.20200000000000001</v>
      </c>
      <c r="H126" s="4">
        <v>0.85499999999999998</v>
      </c>
      <c r="I126" s="5">
        <f t="shared" si="2"/>
        <v>4.1630351691263466E-6</v>
      </c>
      <c r="J126" s="6">
        <f t="shared" si="3"/>
        <v>0.2362573099415205</v>
      </c>
    </row>
    <row r="127" spans="1:10" x14ac:dyDescent="0.45">
      <c r="A127" t="s">
        <v>83</v>
      </c>
      <c r="B127" t="s">
        <v>19</v>
      </c>
      <c r="C127">
        <v>10</v>
      </c>
      <c r="D127">
        <v>63</v>
      </c>
      <c r="E127">
        <v>28</v>
      </c>
      <c r="F127">
        <v>23</v>
      </c>
      <c r="G127" s="4">
        <v>0.68600000000000005</v>
      </c>
      <c r="H127" s="4">
        <v>1.7869999999999999</v>
      </c>
      <c r="I127" s="5">
        <f t="shared" si="2"/>
        <v>7.1466564285914243E-6</v>
      </c>
      <c r="J127" s="6">
        <f t="shared" si="3"/>
        <v>0.38388360380526027</v>
      </c>
    </row>
    <row r="128" spans="1:10" x14ac:dyDescent="0.45">
      <c r="A128" t="s">
        <v>102</v>
      </c>
      <c r="B128" t="s">
        <v>19</v>
      </c>
      <c r="C128">
        <v>20</v>
      </c>
      <c r="D128">
        <v>61</v>
      </c>
      <c r="E128">
        <v>28</v>
      </c>
      <c r="F128">
        <v>21</v>
      </c>
      <c r="G128" s="4">
        <v>0.39100000000000001</v>
      </c>
      <c r="H128" s="4">
        <v>1.2509999999999999</v>
      </c>
      <c r="I128" s="5">
        <f t="shared" si="2"/>
        <v>5.5114745287050453E-6</v>
      </c>
      <c r="J128" s="6">
        <f t="shared" si="3"/>
        <v>0.31254996003197444</v>
      </c>
    </row>
    <row r="129" spans="1:10" x14ac:dyDescent="0.45">
      <c r="A129" t="s">
        <v>58</v>
      </c>
      <c r="B129" t="s">
        <v>14</v>
      </c>
      <c r="C129">
        <v>20</v>
      </c>
      <c r="D129">
        <v>58</v>
      </c>
      <c r="E129">
        <v>30</v>
      </c>
      <c r="F129">
        <v>21</v>
      </c>
      <c r="G129" s="4">
        <v>0.219</v>
      </c>
      <c r="H129" s="4">
        <v>0.88200000000000001</v>
      </c>
      <c r="I129" s="5">
        <f t="shared" si="2"/>
        <v>4.5204805445077699E-6</v>
      </c>
      <c r="J129" s="6">
        <f t="shared" si="3"/>
        <v>0.24829931972789115</v>
      </c>
    </row>
    <row r="130" spans="1:10" x14ac:dyDescent="0.45">
      <c r="A130" t="s">
        <v>40</v>
      </c>
      <c r="B130" t="s">
        <v>14</v>
      </c>
      <c r="C130">
        <v>14</v>
      </c>
      <c r="D130">
        <v>60</v>
      </c>
      <c r="E130">
        <v>32</v>
      </c>
      <c r="F130">
        <v>21</v>
      </c>
      <c r="G130" s="4">
        <v>0.158</v>
      </c>
      <c r="H130" s="4">
        <v>1.147</v>
      </c>
      <c r="I130" s="5">
        <f t="shared" si="2"/>
        <v>5.3101851851851855E-6</v>
      </c>
      <c r="J130" s="6">
        <f t="shared" si="3"/>
        <v>0.13775065387968613</v>
      </c>
    </row>
    <row r="131" spans="1:10" x14ac:dyDescent="0.45">
      <c r="A131" t="s">
        <v>318</v>
      </c>
      <c r="B131" t="s">
        <v>19</v>
      </c>
      <c r="C131" s="7">
        <v>24</v>
      </c>
      <c r="D131">
        <v>61</v>
      </c>
      <c r="E131">
        <v>26</v>
      </c>
      <c r="F131">
        <v>24</v>
      </c>
      <c r="G131" s="4">
        <v>0.42099999999999999</v>
      </c>
      <c r="H131" s="4">
        <v>1.157</v>
      </c>
      <c r="I131" s="5">
        <f t="shared" ref="I131:I194" si="4">H131/D131^3</f>
        <v>5.0973429494098624E-6</v>
      </c>
      <c r="J131" s="6">
        <f t="shared" ref="J131:J194" si="5">(G131/H131)</f>
        <v>0.36387208297320656</v>
      </c>
    </row>
    <row r="132" spans="1:10" x14ac:dyDescent="0.45">
      <c r="A132" t="s">
        <v>82</v>
      </c>
      <c r="B132" t="s">
        <v>19</v>
      </c>
      <c r="C132">
        <v>10</v>
      </c>
      <c r="D132">
        <v>62</v>
      </c>
      <c r="E132">
        <v>28</v>
      </c>
      <c r="F132">
        <v>21</v>
      </c>
      <c r="G132" s="4">
        <v>0.82899999999999996</v>
      </c>
      <c r="H132" s="4">
        <v>2.0659999999999998</v>
      </c>
      <c r="I132" s="5">
        <f t="shared" si="4"/>
        <v>8.6687254539961722E-6</v>
      </c>
      <c r="J132" s="6">
        <f t="shared" si="5"/>
        <v>0.4012584704743466</v>
      </c>
    </row>
    <row r="133" spans="1:10" x14ac:dyDescent="0.45">
      <c r="A133" t="s">
        <v>68</v>
      </c>
      <c r="B133" t="s">
        <v>14</v>
      </c>
      <c r="C133">
        <v>24</v>
      </c>
      <c r="D133">
        <v>66</v>
      </c>
      <c r="E133">
        <v>33</v>
      </c>
      <c r="F133">
        <v>24</v>
      </c>
      <c r="G133" s="4">
        <v>0.184</v>
      </c>
      <c r="H133" s="4">
        <v>1.097</v>
      </c>
      <c r="I133" s="5">
        <f t="shared" si="4"/>
        <v>3.8157052619862539E-6</v>
      </c>
      <c r="J133" s="6">
        <f t="shared" si="5"/>
        <v>0.16773017319963537</v>
      </c>
    </row>
    <row r="134" spans="1:10" x14ac:dyDescent="0.45">
      <c r="A134" t="s">
        <v>241</v>
      </c>
      <c r="B134" t="s">
        <v>19</v>
      </c>
      <c r="C134">
        <v>18</v>
      </c>
      <c r="D134">
        <v>63</v>
      </c>
      <c r="E134">
        <v>27</v>
      </c>
      <c r="F134">
        <v>22</v>
      </c>
      <c r="G134" s="4">
        <v>0.497</v>
      </c>
      <c r="H134" s="4">
        <v>1.5089999999999999</v>
      </c>
      <c r="I134" s="5">
        <f t="shared" si="4"/>
        <v>6.034865445296284E-6</v>
      </c>
      <c r="J134" s="6">
        <f t="shared" si="5"/>
        <v>0.32935719019218029</v>
      </c>
    </row>
    <row r="135" spans="1:10" x14ac:dyDescent="0.45">
      <c r="A135" t="s">
        <v>108</v>
      </c>
      <c r="B135" t="s">
        <v>19</v>
      </c>
      <c r="C135">
        <v>22</v>
      </c>
      <c r="D135">
        <v>57</v>
      </c>
      <c r="E135">
        <v>26</v>
      </c>
      <c r="F135">
        <v>21</v>
      </c>
      <c r="G135" s="4">
        <v>8.3000000000000004E-2</v>
      </c>
      <c r="H135" s="4">
        <v>0.64400000000000002</v>
      </c>
      <c r="I135" s="5">
        <f t="shared" si="4"/>
        <v>3.4774532514727881E-6</v>
      </c>
      <c r="J135" s="6">
        <f t="shared" si="5"/>
        <v>0.12888198757763975</v>
      </c>
    </row>
    <row r="136" spans="1:10" x14ac:dyDescent="0.45">
      <c r="A136" t="s">
        <v>159</v>
      </c>
      <c r="B136" t="s">
        <v>14</v>
      </c>
      <c r="C136">
        <v>14</v>
      </c>
      <c r="D136">
        <v>63</v>
      </c>
      <c r="E136">
        <v>29</v>
      </c>
      <c r="F136">
        <v>20</v>
      </c>
      <c r="G136" s="4">
        <v>0.22500000000000001</v>
      </c>
      <c r="H136" s="4">
        <v>1.1000000000000001</v>
      </c>
      <c r="I136" s="5">
        <f t="shared" si="4"/>
        <v>4.3991729554843694E-6</v>
      </c>
      <c r="J136" s="6">
        <f t="shared" si="5"/>
        <v>0.20454545454545453</v>
      </c>
    </row>
    <row r="137" spans="1:10" x14ac:dyDescent="0.45">
      <c r="A137" t="s">
        <v>160</v>
      </c>
      <c r="B137" t="s">
        <v>14</v>
      </c>
      <c r="C137">
        <v>20</v>
      </c>
      <c r="D137">
        <v>62</v>
      </c>
      <c r="E137">
        <v>32</v>
      </c>
      <c r="F137">
        <v>21</v>
      </c>
      <c r="G137" s="4">
        <v>0.129</v>
      </c>
      <c r="H137" s="4">
        <v>0.746</v>
      </c>
      <c r="I137" s="5">
        <f t="shared" si="4"/>
        <v>3.1301399751602834E-6</v>
      </c>
      <c r="J137" s="6">
        <f t="shared" si="5"/>
        <v>0.17292225201072386</v>
      </c>
    </row>
    <row r="138" spans="1:10" x14ac:dyDescent="0.45">
      <c r="A138" t="s">
        <v>71</v>
      </c>
      <c r="B138" t="s">
        <v>14</v>
      </c>
      <c r="C138">
        <v>24</v>
      </c>
      <c r="D138">
        <v>60</v>
      </c>
      <c r="E138">
        <v>29</v>
      </c>
      <c r="F138">
        <v>20</v>
      </c>
      <c r="G138" s="4">
        <v>0.28499999999999998</v>
      </c>
      <c r="H138" s="4">
        <v>1.097</v>
      </c>
      <c r="I138" s="5">
        <f t="shared" si="4"/>
        <v>5.0787037037037037E-6</v>
      </c>
      <c r="J138" s="6">
        <f t="shared" si="5"/>
        <v>0.25979945305378305</v>
      </c>
    </row>
    <row r="139" spans="1:10" x14ac:dyDescent="0.45">
      <c r="A139" t="s">
        <v>242</v>
      </c>
      <c r="B139" t="s">
        <v>19</v>
      </c>
      <c r="C139">
        <v>20</v>
      </c>
      <c r="D139">
        <v>61</v>
      </c>
      <c r="E139">
        <v>27</v>
      </c>
      <c r="F139">
        <v>20</v>
      </c>
      <c r="G139" s="4">
        <v>0.27900000000000003</v>
      </c>
      <c r="H139" s="4">
        <v>0.90600000000000003</v>
      </c>
      <c r="I139" s="5">
        <f t="shared" si="4"/>
        <v>3.9915235195897451E-6</v>
      </c>
      <c r="J139" s="6">
        <f t="shared" si="5"/>
        <v>0.30794701986754969</v>
      </c>
    </row>
    <row r="140" spans="1:10" x14ac:dyDescent="0.45">
      <c r="A140" t="s">
        <v>319</v>
      </c>
      <c r="B140" t="s">
        <v>19</v>
      </c>
      <c r="C140" s="7">
        <v>10</v>
      </c>
      <c r="D140">
        <v>61</v>
      </c>
      <c r="E140">
        <v>25</v>
      </c>
      <c r="F140">
        <v>22</v>
      </c>
      <c r="G140" s="4">
        <v>0.54400000000000004</v>
      </c>
      <c r="H140" s="4">
        <v>1.8560000000000001</v>
      </c>
      <c r="I140" s="5">
        <f t="shared" si="4"/>
        <v>8.1768958635304276E-6</v>
      </c>
      <c r="J140" s="6">
        <f t="shared" si="5"/>
        <v>0.2931034482758621</v>
      </c>
    </row>
    <row r="141" spans="1:10" x14ac:dyDescent="0.45">
      <c r="A141" t="s">
        <v>320</v>
      </c>
      <c r="B141" t="s">
        <v>19</v>
      </c>
      <c r="C141" s="7">
        <v>22</v>
      </c>
      <c r="D141">
        <v>57</v>
      </c>
      <c r="E141">
        <v>24</v>
      </c>
      <c r="F141">
        <v>19</v>
      </c>
      <c r="G141" s="4">
        <v>0.45600000000000002</v>
      </c>
      <c r="H141" s="4">
        <v>1.6240000000000001</v>
      </c>
      <c r="I141" s="5">
        <f t="shared" si="4"/>
        <v>8.7692299384965966E-6</v>
      </c>
      <c r="J141" s="6">
        <f t="shared" si="5"/>
        <v>0.28078817733990147</v>
      </c>
    </row>
    <row r="142" spans="1:10" x14ac:dyDescent="0.45">
      <c r="A142" t="s">
        <v>46</v>
      </c>
      <c r="B142" t="s">
        <v>14</v>
      </c>
      <c r="C142">
        <v>18</v>
      </c>
      <c r="D142">
        <v>65</v>
      </c>
      <c r="E142">
        <v>35</v>
      </c>
      <c r="F142">
        <v>22</v>
      </c>
      <c r="G142" s="4">
        <v>0.23</v>
      </c>
      <c r="H142" s="4">
        <v>1.157</v>
      </c>
      <c r="I142" s="5">
        <f t="shared" si="4"/>
        <v>4.2130177514792901E-6</v>
      </c>
      <c r="J142" s="6">
        <f t="shared" si="5"/>
        <v>0.19878997407087295</v>
      </c>
    </row>
    <row r="143" spans="1:10" x14ac:dyDescent="0.45">
      <c r="A143" t="s">
        <v>161</v>
      </c>
      <c r="B143" t="s">
        <v>14</v>
      </c>
      <c r="C143">
        <v>24</v>
      </c>
      <c r="D143">
        <v>63</v>
      </c>
      <c r="E143">
        <v>31</v>
      </c>
      <c r="F143">
        <v>22</v>
      </c>
      <c r="G143" s="4">
        <v>0.33400000000000002</v>
      </c>
      <c r="H143" s="4">
        <v>1.0960000000000001</v>
      </c>
      <c r="I143" s="5">
        <f t="shared" si="4"/>
        <v>4.3831759629189719E-6</v>
      </c>
      <c r="J143" s="6">
        <f t="shared" si="5"/>
        <v>0.30474452554744524</v>
      </c>
    </row>
    <row r="144" spans="1:10" x14ac:dyDescent="0.45">
      <c r="A144" t="s">
        <v>93</v>
      </c>
      <c r="B144" t="s">
        <v>19</v>
      </c>
      <c r="C144">
        <v>18</v>
      </c>
      <c r="D144">
        <v>63</v>
      </c>
      <c r="E144">
        <v>28</v>
      </c>
      <c r="F144">
        <v>22</v>
      </c>
      <c r="G144" s="4">
        <v>0.54500000000000004</v>
      </c>
      <c r="H144" s="4">
        <v>1.4650000000000001</v>
      </c>
      <c r="I144" s="5">
        <f t="shared" si="4"/>
        <v>5.8588985270769099E-6</v>
      </c>
      <c r="J144" s="6">
        <f t="shared" si="5"/>
        <v>0.37201365187713309</v>
      </c>
    </row>
    <row r="145" spans="1:10" x14ac:dyDescent="0.45">
      <c r="A145" t="s">
        <v>55</v>
      </c>
      <c r="B145" t="s">
        <v>14</v>
      </c>
      <c r="C145">
        <v>20</v>
      </c>
      <c r="D145">
        <v>60</v>
      </c>
      <c r="E145">
        <v>32</v>
      </c>
      <c r="F145">
        <v>21</v>
      </c>
      <c r="G145" s="4">
        <v>0.16900000000000001</v>
      </c>
      <c r="H145" s="4">
        <v>0.91100000000000003</v>
      </c>
      <c r="I145" s="5">
        <f t="shared" si="4"/>
        <v>4.217592592592593E-6</v>
      </c>
      <c r="J145" s="6">
        <f t="shared" si="5"/>
        <v>0.18551042810098792</v>
      </c>
    </row>
    <row r="146" spans="1:10" x14ac:dyDescent="0.45">
      <c r="A146" t="s">
        <v>243</v>
      </c>
      <c r="B146" t="s">
        <v>19</v>
      </c>
      <c r="C146">
        <v>18</v>
      </c>
      <c r="D146">
        <v>62</v>
      </c>
      <c r="E146">
        <v>27</v>
      </c>
      <c r="F146">
        <v>22</v>
      </c>
      <c r="G146" s="4">
        <v>0.57299999999999995</v>
      </c>
      <c r="H146" s="4">
        <v>1.4550000000000001</v>
      </c>
      <c r="I146" s="5">
        <f t="shared" si="4"/>
        <v>6.1050317209895605E-6</v>
      </c>
      <c r="J146" s="6">
        <f t="shared" si="5"/>
        <v>0.39381443298969065</v>
      </c>
    </row>
    <row r="147" spans="1:10" x14ac:dyDescent="0.45">
      <c r="A147" t="s">
        <v>62</v>
      </c>
      <c r="B147" t="s">
        <v>14</v>
      </c>
      <c r="C147">
        <v>22</v>
      </c>
      <c r="D147">
        <v>63</v>
      </c>
      <c r="E147">
        <v>31</v>
      </c>
      <c r="F147">
        <v>22</v>
      </c>
      <c r="G147" s="4">
        <v>0.498</v>
      </c>
      <c r="H147" s="4">
        <v>1.6</v>
      </c>
      <c r="I147" s="5">
        <f t="shared" si="4"/>
        <v>6.3987970261590826E-6</v>
      </c>
      <c r="J147" s="6">
        <f t="shared" si="5"/>
        <v>0.31124999999999997</v>
      </c>
    </row>
    <row r="148" spans="1:10" x14ac:dyDescent="0.45">
      <c r="A148" t="s">
        <v>244</v>
      </c>
      <c r="B148" t="s">
        <v>19</v>
      </c>
      <c r="C148">
        <v>14</v>
      </c>
      <c r="D148">
        <v>64</v>
      </c>
      <c r="E148">
        <v>28</v>
      </c>
      <c r="F148">
        <v>23</v>
      </c>
      <c r="G148" s="4">
        <v>0.747</v>
      </c>
      <c r="H148" s="4">
        <v>2.2080000000000002</v>
      </c>
      <c r="I148" s="5">
        <f t="shared" si="4"/>
        <v>8.4228515625000007E-6</v>
      </c>
      <c r="J148" s="6">
        <f t="shared" si="5"/>
        <v>0.33831521739130432</v>
      </c>
    </row>
    <row r="149" spans="1:10" x14ac:dyDescent="0.45">
      <c r="A149" t="s">
        <v>245</v>
      </c>
      <c r="B149" t="s">
        <v>19</v>
      </c>
      <c r="C149">
        <v>18</v>
      </c>
      <c r="D149">
        <v>71</v>
      </c>
      <c r="E149">
        <v>27</v>
      </c>
      <c r="F149">
        <v>25</v>
      </c>
      <c r="G149" s="4">
        <v>0.79400000000000004</v>
      </c>
      <c r="H149" s="4">
        <v>2.3730000000000002</v>
      </c>
      <c r="I149" s="5">
        <f t="shared" si="4"/>
        <v>6.6301398951135903E-6</v>
      </c>
      <c r="J149" s="6">
        <f t="shared" si="5"/>
        <v>0.33459755583649387</v>
      </c>
    </row>
    <row r="150" spans="1:10" x14ac:dyDescent="0.45">
      <c r="A150" t="s">
        <v>162</v>
      </c>
      <c r="B150" t="s">
        <v>14</v>
      </c>
      <c r="C150">
        <v>24</v>
      </c>
      <c r="D150">
        <v>64</v>
      </c>
      <c r="E150">
        <v>34</v>
      </c>
      <c r="F150">
        <v>20</v>
      </c>
      <c r="G150" s="4">
        <v>0.159</v>
      </c>
      <c r="H150" s="4">
        <v>0.92800000000000005</v>
      </c>
      <c r="I150" s="5">
        <f t="shared" si="4"/>
        <v>3.5400390625000002E-6</v>
      </c>
      <c r="J150" s="6">
        <f t="shared" si="5"/>
        <v>0.17133620689655171</v>
      </c>
    </row>
    <row r="151" spans="1:10" x14ac:dyDescent="0.45">
      <c r="A151" t="s">
        <v>29</v>
      </c>
      <c r="B151" t="s">
        <v>14</v>
      </c>
      <c r="C151">
        <v>10</v>
      </c>
      <c r="D151">
        <v>61</v>
      </c>
      <c r="E151">
        <v>31</v>
      </c>
      <c r="F151">
        <v>21</v>
      </c>
      <c r="G151" s="4">
        <v>0.23</v>
      </c>
      <c r="H151" s="4">
        <v>1.0669999999999999</v>
      </c>
      <c r="I151" s="5">
        <f t="shared" si="4"/>
        <v>4.7008339905102186E-6</v>
      </c>
      <c r="J151" s="6">
        <f t="shared" si="5"/>
        <v>0.21555763823805063</v>
      </c>
    </row>
    <row r="152" spans="1:10" x14ac:dyDescent="0.45">
      <c r="A152" t="s">
        <v>321</v>
      </c>
      <c r="B152" t="s">
        <v>14</v>
      </c>
      <c r="C152" s="7">
        <v>10</v>
      </c>
      <c r="D152">
        <v>67</v>
      </c>
      <c r="E152">
        <v>33</v>
      </c>
      <c r="F152">
        <v>19</v>
      </c>
      <c r="G152" s="4">
        <v>0.47099999999999997</v>
      </c>
      <c r="H152" s="4">
        <v>1.5649999999999999</v>
      </c>
      <c r="I152" s="5">
        <f t="shared" si="4"/>
        <v>5.2034326030795006E-6</v>
      </c>
      <c r="J152" s="6">
        <f t="shared" si="5"/>
        <v>0.30095846645367413</v>
      </c>
    </row>
    <row r="153" spans="1:10" x14ac:dyDescent="0.45">
      <c r="A153" t="s">
        <v>28</v>
      </c>
      <c r="B153" t="s">
        <v>14</v>
      </c>
      <c r="C153">
        <v>10</v>
      </c>
      <c r="D153">
        <v>67</v>
      </c>
      <c r="E153">
        <v>34</v>
      </c>
      <c r="F153">
        <v>22</v>
      </c>
      <c r="G153" s="4">
        <v>0.214</v>
      </c>
      <c r="H153" s="4">
        <v>1.37</v>
      </c>
      <c r="I153" s="5">
        <f t="shared" si="4"/>
        <v>4.5550815758587326E-6</v>
      </c>
      <c r="J153" s="6">
        <f t="shared" si="5"/>
        <v>0.15620437956204378</v>
      </c>
    </row>
    <row r="154" spans="1:10" x14ac:dyDescent="0.45">
      <c r="A154" t="s">
        <v>94</v>
      </c>
      <c r="B154" t="s">
        <v>19</v>
      </c>
      <c r="C154">
        <v>18</v>
      </c>
      <c r="D154">
        <v>69</v>
      </c>
      <c r="E154">
        <v>26</v>
      </c>
      <c r="F154">
        <v>23</v>
      </c>
      <c r="G154" s="4">
        <v>0.55700000000000005</v>
      </c>
      <c r="H154" s="4">
        <v>1.7969999999999999</v>
      </c>
      <c r="I154" s="5">
        <f t="shared" si="4"/>
        <v>5.4701697670383459E-6</v>
      </c>
      <c r="J154" s="6">
        <f t="shared" si="5"/>
        <v>0.30996104618809128</v>
      </c>
    </row>
    <row r="155" spans="1:10" x14ac:dyDescent="0.45">
      <c r="A155" t="s">
        <v>246</v>
      </c>
      <c r="B155" t="s">
        <v>19</v>
      </c>
      <c r="C155">
        <v>10</v>
      </c>
      <c r="D155">
        <v>71</v>
      </c>
      <c r="E155">
        <v>30</v>
      </c>
      <c r="F155">
        <v>24</v>
      </c>
      <c r="G155" s="4">
        <v>0.54100000000000004</v>
      </c>
      <c r="H155" s="4">
        <v>1.9239999999999999</v>
      </c>
      <c r="I155" s="5">
        <f t="shared" si="4"/>
        <v>5.3756380776226486E-6</v>
      </c>
      <c r="J155" s="6">
        <f t="shared" si="5"/>
        <v>0.28118503118503119</v>
      </c>
    </row>
    <row r="156" spans="1:10" x14ac:dyDescent="0.45">
      <c r="A156" t="s">
        <v>73</v>
      </c>
      <c r="B156" t="s">
        <v>14</v>
      </c>
      <c r="C156">
        <v>24</v>
      </c>
      <c r="D156">
        <v>65</v>
      </c>
      <c r="E156">
        <v>36</v>
      </c>
      <c r="F156">
        <v>20</v>
      </c>
      <c r="G156" s="4">
        <v>0.24399999999999999</v>
      </c>
      <c r="H156" s="4">
        <v>1.075</v>
      </c>
      <c r="I156" s="5">
        <f t="shared" si="4"/>
        <v>3.914428766499772E-6</v>
      </c>
      <c r="J156" s="6">
        <f t="shared" si="5"/>
        <v>0.22697674418604652</v>
      </c>
    </row>
    <row r="157" spans="1:10" x14ac:dyDescent="0.45">
      <c r="A157" t="s">
        <v>247</v>
      </c>
      <c r="B157" t="s">
        <v>19</v>
      </c>
      <c r="C157">
        <v>22</v>
      </c>
      <c r="D157">
        <v>60</v>
      </c>
      <c r="E157">
        <v>26</v>
      </c>
      <c r="F157">
        <v>20</v>
      </c>
      <c r="G157" s="4">
        <v>0.51900000000000002</v>
      </c>
      <c r="H157" s="4">
        <v>1.5840000000000001</v>
      </c>
      <c r="I157" s="5">
        <f t="shared" si="4"/>
        <v>7.333333333333334E-6</v>
      </c>
      <c r="J157" s="6">
        <f t="shared" si="5"/>
        <v>0.32765151515151514</v>
      </c>
    </row>
    <row r="158" spans="1:10" x14ac:dyDescent="0.45">
      <c r="A158" t="s">
        <v>248</v>
      </c>
      <c r="B158" t="s">
        <v>19</v>
      </c>
      <c r="C158">
        <v>22</v>
      </c>
      <c r="D158">
        <v>55</v>
      </c>
      <c r="E158">
        <v>24</v>
      </c>
      <c r="F158">
        <v>19</v>
      </c>
      <c r="G158" s="4">
        <v>0.51800000000000002</v>
      </c>
      <c r="H158" s="4">
        <v>1.2390000000000001</v>
      </c>
      <c r="I158" s="5">
        <f t="shared" si="4"/>
        <v>7.4470323065364396E-6</v>
      </c>
      <c r="J158" s="6">
        <f t="shared" si="5"/>
        <v>0.41807909604519772</v>
      </c>
    </row>
    <row r="159" spans="1:10" x14ac:dyDescent="0.45">
      <c r="A159" t="s">
        <v>163</v>
      </c>
      <c r="B159" t="s">
        <v>14</v>
      </c>
      <c r="C159">
        <v>24</v>
      </c>
      <c r="D159">
        <v>63</v>
      </c>
      <c r="E159">
        <v>33</v>
      </c>
      <c r="F159">
        <v>23</v>
      </c>
      <c r="G159" s="4">
        <v>0.18</v>
      </c>
      <c r="H159" s="4">
        <v>0.88900000000000001</v>
      </c>
      <c r="I159" s="5">
        <f t="shared" si="4"/>
        <v>3.5553315976596399E-6</v>
      </c>
      <c r="J159" s="6">
        <f t="shared" si="5"/>
        <v>0.20247469066366702</v>
      </c>
    </row>
    <row r="160" spans="1:10" x14ac:dyDescent="0.45">
      <c r="A160" t="s">
        <v>67</v>
      </c>
      <c r="B160" t="s">
        <v>14</v>
      </c>
      <c r="C160">
        <v>22</v>
      </c>
      <c r="D160">
        <v>64</v>
      </c>
      <c r="E160">
        <v>33</v>
      </c>
      <c r="F160">
        <v>22</v>
      </c>
      <c r="G160" s="4">
        <v>0.28899999999999998</v>
      </c>
      <c r="H160" s="4">
        <v>1.2330000000000001</v>
      </c>
      <c r="I160" s="5">
        <f t="shared" si="4"/>
        <v>4.7035217285156254E-6</v>
      </c>
      <c r="J160" s="6">
        <f t="shared" si="5"/>
        <v>0.2343876723438767</v>
      </c>
    </row>
    <row r="161" spans="1:10" x14ac:dyDescent="0.45">
      <c r="A161" t="s">
        <v>99</v>
      </c>
      <c r="B161" t="s">
        <v>19</v>
      </c>
      <c r="C161">
        <v>20</v>
      </c>
      <c r="D161">
        <v>52</v>
      </c>
      <c r="E161">
        <v>22</v>
      </c>
      <c r="F161">
        <v>19</v>
      </c>
      <c r="G161" s="4">
        <v>0.37</v>
      </c>
      <c r="H161" s="4">
        <v>0.96799999999999997</v>
      </c>
      <c r="I161" s="5">
        <f t="shared" si="4"/>
        <v>6.8843878015475642E-6</v>
      </c>
      <c r="J161" s="6">
        <f t="shared" si="5"/>
        <v>0.38223140495867769</v>
      </c>
    </row>
    <row r="162" spans="1:10" x14ac:dyDescent="0.45">
      <c r="A162" t="s">
        <v>88</v>
      </c>
      <c r="B162" t="s">
        <v>19</v>
      </c>
      <c r="C162">
        <v>14</v>
      </c>
      <c r="D162">
        <v>53</v>
      </c>
      <c r="E162">
        <v>23</v>
      </c>
      <c r="F162">
        <v>19</v>
      </c>
      <c r="G162" s="4">
        <v>0.52</v>
      </c>
      <c r="H162" s="4">
        <v>1.3680000000000001</v>
      </c>
      <c r="I162" s="5">
        <f t="shared" si="4"/>
        <v>9.1887934335055112E-6</v>
      </c>
      <c r="J162" s="6">
        <f t="shared" si="5"/>
        <v>0.38011695906432746</v>
      </c>
    </row>
    <row r="163" spans="1:10" x14ac:dyDescent="0.45">
      <c r="A163" t="s">
        <v>164</v>
      </c>
      <c r="B163" t="s">
        <v>14</v>
      </c>
      <c r="C163">
        <v>18</v>
      </c>
      <c r="D163">
        <v>61</v>
      </c>
      <c r="E163">
        <v>29</v>
      </c>
      <c r="F163">
        <v>20</v>
      </c>
      <c r="G163" s="4">
        <v>0.28699999999999998</v>
      </c>
      <c r="H163" s="4">
        <v>0.995</v>
      </c>
      <c r="I163" s="5">
        <f t="shared" si="4"/>
        <v>4.3836268233905036E-6</v>
      </c>
      <c r="J163" s="6">
        <f t="shared" si="5"/>
        <v>0.28844221105527634</v>
      </c>
    </row>
    <row r="164" spans="1:10" x14ac:dyDescent="0.45">
      <c r="A164" t="s">
        <v>75</v>
      </c>
      <c r="B164" t="s">
        <v>14</v>
      </c>
      <c r="C164">
        <v>24</v>
      </c>
      <c r="D164">
        <v>60</v>
      </c>
      <c r="E164">
        <v>29</v>
      </c>
      <c r="F164">
        <v>21</v>
      </c>
      <c r="G164" s="4">
        <v>0.32</v>
      </c>
      <c r="H164" s="4">
        <v>1.4950000000000001</v>
      </c>
      <c r="I164" s="5">
        <f t="shared" si="4"/>
        <v>6.9212962962962966E-6</v>
      </c>
      <c r="J164" s="6">
        <f t="shared" si="5"/>
        <v>0.21404682274247491</v>
      </c>
    </row>
    <row r="165" spans="1:10" x14ac:dyDescent="0.45">
      <c r="A165" t="s">
        <v>96</v>
      </c>
      <c r="B165" t="s">
        <v>19</v>
      </c>
      <c r="C165">
        <v>18</v>
      </c>
      <c r="D165">
        <v>58</v>
      </c>
      <c r="E165">
        <v>24</v>
      </c>
      <c r="F165">
        <v>19</v>
      </c>
      <c r="G165" s="4">
        <v>0.71799999999999997</v>
      </c>
      <c r="H165" s="4">
        <v>1.66</v>
      </c>
      <c r="I165" s="5">
        <f t="shared" si="4"/>
        <v>8.5079339046291351E-6</v>
      </c>
      <c r="J165" s="6">
        <f t="shared" si="5"/>
        <v>0.43253012048192774</v>
      </c>
    </row>
    <row r="166" spans="1:10" x14ac:dyDescent="0.45">
      <c r="A166" t="s">
        <v>95</v>
      </c>
      <c r="B166" t="s">
        <v>19</v>
      </c>
      <c r="C166">
        <v>18</v>
      </c>
      <c r="D166">
        <v>66</v>
      </c>
      <c r="E166">
        <v>26</v>
      </c>
      <c r="F166">
        <v>24</v>
      </c>
      <c r="G166" s="4">
        <v>0.67800000000000005</v>
      </c>
      <c r="H166" s="4">
        <v>1.877</v>
      </c>
      <c r="I166" s="5">
        <f t="shared" si="4"/>
        <v>6.5287864874641731E-6</v>
      </c>
      <c r="J166" s="6">
        <f t="shared" si="5"/>
        <v>0.36121470431539693</v>
      </c>
    </row>
    <row r="167" spans="1:10" x14ac:dyDescent="0.45">
      <c r="A167" t="s">
        <v>72</v>
      </c>
      <c r="B167" t="s">
        <v>14</v>
      </c>
      <c r="C167">
        <v>24</v>
      </c>
      <c r="D167">
        <v>64</v>
      </c>
      <c r="E167">
        <v>34</v>
      </c>
      <c r="F167">
        <v>23</v>
      </c>
      <c r="G167" s="4">
        <v>0.34399999999999997</v>
      </c>
      <c r="H167" s="4">
        <v>1.4810000000000001</v>
      </c>
      <c r="I167" s="5">
        <f t="shared" si="4"/>
        <v>5.6495666503906254E-6</v>
      </c>
      <c r="J167" s="6">
        <f t="shared" si="5"/>
        <v>0.23227548953409854</v>
      </c>
    </row>
    <row r="168" spans="1:10" x14ac:dyDescent="0.45">
      <c r="A168" t="s">
        <v>165</v>
      </c>
      <c r="B168" t="s">
        <v>14</v>
      </c>
      <c r="C168">
        <v>10</v>
      </c>
      <c r="D168">
        <v>62</v>
      </c>
      <c r="E168">
        <v>32</v>
      </c>
      <c r="F168">
        <v>21</v>
      </c>
      <c r="G168" s="4">
        <v>0.252</v>
      </c>
      <c r="H168" s="4">
        <v>1.2</v>
      </c>
      <c r="I168" s="5">
        <f t="shared" si="4"/>
        <v>5.0350777080326272E-6</v>
      </c>
      <c r="J168" s="6">
        <f t="shared" si="5"/>
        <v>0.21000000000000002</v>
      </c>
    </row>
    <row r="169" spans="1:10" x14ac:dyDescent="0.45">
      <c r="A169" t="s">
        <v>249</v>
      </c>
      <c r="B169" t="s">
        <v>19</v>
      </c>
      <c r="C169">
        <v>24</v>
      </c>
      <c r="D169">
        <v>65</v>
      </c>
      <c r="E169">
        <v>27</v>
      </c>
      <c r="F169">
        <v>21</v>
      </c>
      <c r="G169" s="4">
        <v>0.33100000000000002</v>
      </c>
      <c r="H169" s="4">
        <v>1.1919999999999999</v>
      </c>
      <c r="I169" s="5">
        <f t="shared" si="4"/>
        <v>4.3404642694583525E-6</v>
      </c>
      <c r="J169" s="6">
        <f t="shared" si="5"/>
        <v>0.27768456375838929</v>
      </c>
    </row>
    <row r="170" spans="1:10" x14ac:dyDescent="0.45">
      <c r="A170" t="s">
        <v>166</v>
      </c>
      <c r="B170" t="s">
        <v>14</v>
      </c>
      <c r="C170">
        <v>22</v>
      </c>
      <c r="D170">
        <v>61</v>
      </c>
      <c r="E170">
        <v>31</v>
      </c>
      <c r="F170">
        <v>21</v>
      </c>
      <c r="G170" s="4">
        <v>0.17699999999999999</v>
      </c>
      <c r="H170" s="4">
        <v>0.85599999999999998</v>
      </c>
      <c r="I170" s="5">
        <f t="shared" si="4"/>
        <v>3.7712407646454989E-6</v>
      </c>
      <c r="J170" s="6">
        <f t="shared" si="5"/>
        <v>0.20677570093457942</v>
      </c>
    </row>
    <row r="171" spans="1:10" x14ac:dyDescent="0.45">
      <c r="A171" t="s">
        <v>250</v>
      </c>
      <c r="B171" t="s">
        <v>19</v>
      </c>
      <c r="C171">
        <v>24</v>
      </c>
      <c r="D171">
        <v>70</v>
      </c>
      <c r="E171">
        <v>28</v>
      </c>
      <c r="F171">
        <v>23</v>
      </c>
      <c r="G171" s="4">
        <v>0.71899999999999997</v>
      </c>
      <c r="H171" s="4">
        <v>1.9</v>
      </c>
      <c r="I171" s="5">
        <f t="shared" si="4"/>
        <v>5.5393586005830903E-6</v>
      </c>
      <c r="J171" s="6">
        <f t="shared" si="5"/>
        <v>0.37842105263157894</v>
      </c>
    </row>
    <row r="172" spans="1:10" x14ac:dyDescent="0.45">
      <c r="A172" t="s">
        <v>167</v>
      </c>
      <c r="B172" t="s">
        <v>14</v>
      </c>
      <c r="C172">
        <v>24</v>
      </c>
      <c r="D172">
        <v>67</v>
      </c>
      <c r="E172">
        <v>32</v>
      </c>
      <c r="F172">
        <v>25</v>
      </c>
      <c r="G172" s="4">
        <v>0.32500000000000001</v>
      </c>
      <c r="H172" s="4">
        <v>1.266</v>
      </c>
      <c r="I172" s="5">
        <f t="shared" si="4"/>
        <v>4.2092943613409891E-6</v>
      </c>
      <c r="J172" s="6">
        <f t="shared" si="5"/>
        <v>0.25671406003159558</v>
      </c>
    </row>
    <row r="173" spans="1:10" x14ac:dyDescent="0.45">
      <c r="A173" t="s">
        <v>74</v>
      </c>
      <c r="B173" t="s">
        <v>14</v>
      </c>
      <c r="C173">
        <v>24</v>
      </c>
      <c r="D173">
        <v>64</v>
      </c>
      <c r="E173">
        <v>32</v>
      </c>
      <c r="F173">
        <v>23</v>
      </c>
      <c r="G173" s="4">
        <v>0.36</v>
      </c>
      <c r="H173" s="4">
        <v>1.3740000000000001</v>
      </c>
      <c r="I173" s="5">
        <f t="shared" si="4"/>
        <v>5.2413940429687504E-6</v>
      </c>
      <c r="J173" s="6">
        <f t="shared" si="5"/>
        <v>0.26200873362445409</v>
      </c>
    </row>
    <row r="174" spans="1:10" x14ac:dyDescent="0.45">
      <c r="A174" t="s">
        <v>101</v>
      </c>
      <c r="B174" t="s">
        <v>19</v>
      </c>
      <c r="C174">
        <v>20</v>
      </c>
      <c r="D174">
        <v>61</v>
      </c>
      <c r="E174">
        <v>27</v>
      </c>
      <c r="F174">
        <v>23</v>
      </c>
      <c r="G174" s="4">
        <v>0.76400000000000001</v>
      </c>
      <c r="H174" s="4">
        <v>2.08</v>
      </c>
      <c r="I174" s="5">
        <f t="shared" si="4"/>
        <v>9.1637626056806528E-6</v>
      </c>
      <c r="J174" s="6">
        <f t="shared" si="5"/>
        <v>0.36730769230769228</v>
      </c>
    </row>
    <row r="175" spans="1:10" x14ac:dyDescent="0.45">
      <c r="A175" t="s">
        <v>251</v>
      </c>
      <c r="B175" t="s">
        <v>19</v>
      </c>
      <c r="C175">
        <v>24</v>
      </c>
      <c r="D175">
        <v>69</v>
      </c>
      <c r="E175">
        <v>31</v>
      </c>
      <c r="F175">
        <v>23</v>
      </c>
      <c r="G175" s="4">
        <v>0.73899999999999999</v>
      </c>
      <c r="H175" s="4">
        <v>2.008</v>
      </c>
      <c r="I175" s="5">
        <f t="shared" si="4"/>
        <v>6.1124657163121859E-6</v>
      </c>
      <c r="J175" s="6">
        <f t="shared" si="5"/>
        <v>0.36802788844621515</v>
      </c>
    </row>
    <row r="176" spans="1:10" x14ac:dyDescent="0.45">
      <c r="A176" t="s">
        <v>168</v>
      </c>
      <c r="B176" t="s">
        <v>14</v>
      </c>
      <c r="C176">
        <v>10</v>
      </c>
      <c r="D176">
        <v>58</v>
      </c>
      <c r="E176">
        <v>27</v>
      </c>
      <c r="F176">
        <v>21</v>
      </c>
      <c r="G176" s="4">
        <v>0.16200000000000001</v>
      </c>
      <c r="H176" s="4">
        <v>0.751</v>
      </c>
      <c r="I176" s="5">
        <f t="shared" si="4"/>
        <v>3.8490713026364347E-6</v>
      </c>
      <c r="J176" s="6">
        <f t="shared" si="5"/>
        <v>0.21571238348868177</v>
      </c>
    </row>
    <row r="177" spans="1:10" x14ac:dyDescent="0.45">
      <c r="A177" t="s">
        <v>252</v>
      </c>
      <c r="B177" t="s">
        <v>19</v>
      </c>
      <c r="C177">
        <v>10</v>
      </c>
      <c r="D177">
        <v>58</v>
      </c>
      <c r="E177">
        <v>25</v>
      </c>
      <c r="F177">
        <v>20</v>
      </c>
      <c r="G177" s="4">
        <v>0.376</v>
      </c>
      <c r="H177" s="4">
        <v>1.117</v>
      </c>
      <c r="I177" s="5">
        <f t="shared" si="4"/>
        <v>5.724916970765509E-6</v>
      </c>
      <c r="J177" s="6">
        <f t="shared" si="5"/>
        <v>0.33661593554162939</v>
      </c>
    </row>
    <row r="178" spans="1:10" x14ac:dyDescent="0.45">
      <c r="A178" t="s">
        <v>34</v>
      </c>
      <c r="B178" t="s">
        <v>14</v>
      </c>
      <c r="C178">
        <v>10</v>
      </c>
      <c r="D178">
        <v>62</v>
      </c>
      <c r="E178">
        <v>32</v>
      </c>
      <c r="F178">
        <v>23</v>
      </c>
      <c r="G178" s="4">
        <v>0.26700000000000002</v>
      </c>
      <c r="H178" s="4">
        <v>1.1399999999999999</v>
      </c>
      <c r="I178" s="5">
        <f t="shared" si="4"/>
        <v>4.7833238226309953E-6</v>
      </c>
      <c r="J178" s="6">
        <f t="shared" si="5"/>
        <v>0.23421052631578951</v>
      </c>
    </row>
    <row r="179" spans="1:10" x14ac:dyDescent="0.45">
      <c r="A179" t="s">
        <v>253</v>
      </c>
      <c r="B179" t="s">
        <v>19</v>
      </c>
      <c r="C179">
        <v>20</v>
      </c>
      <c r="D179">
        <v>63</v>
      </c>
      <c r="E179">
        <v>27</v>
      </c>
      <c r="F179">
        <v>21</v>
      </c>
      <c r="G179" s="4">
        <v>1.0680000000000001</v>
      </c>
      <c r="H179" s="4">
        <v>2.214</v>
      </c>
      <c r="I179" s="5">
        <f t="shared" si="4"/>
        <v>8.8543353849476297E-6</v>
      </c>
      <c r="J179" s="6">
        <f t="shared" si="5"/>
        <v>0.4823848238482385</v>
      </c>
    </row>
    <row r="180" spans="1:10" x14ac:dyDescent="0.45">
      <c r="A180" t="s">
        <v>169</v>
      </c>
      <c r="B180" t="s">
        <v>14</v>
      </c>
      <c r="C180">
        <v>20</v>
      </c>
      <c r="D180">
        <v>66</v>
      </c>
      <c r="E180">
        <v>34</v>
      </c>
      <c r="F180">
        <v>23</v>
      </c>
      <c r="G180" s="4">
        <v>0.34</v>
      </c>
      <c r="H180" s="4">
        <v>1.5509999999999999</v>
      </c>
      <c r="I180" s="5">
        <f t="shared" si="4"/>
        <v>5.3948576675849403E-6</v>
      </c>
      <c r="J180" s="6">
        <f t="shared" si="5"/>
        <v>0.21921341070277242</v>
      </c>
    </row>
    <row r="181" spans="1:10" x14ac:dyDescent="0.45">
      <c r="A181" t="s">
        <v>41</v>
      </c>
      <c r="B181" t="s">
        <v>14</v>
      </c>
      <c r="C181">
        <v>14</v>
      </c>
      <c r="D181">
        <v>60</v>
      </c>
      <c r="E181">
        <v>30</v>
      </c>
      <c r="F181">
        <v>20</v>
      </c>
      <c r="G181" s="4">
        <v>0.14499999999999999</v>
      </c>
      <c r="H181" s="4">
        <v>0.879</v>
      </c>
      <c r="I181" s="5">
        <f t="shared" si="4"/>
        <v>4.0694444444444444E-6</v>
      </c>
      <c r="J181" s="6">
        <f t="shared" si="5"/>
        <v>0.16496018202502843</v>
      </c>
    </row>
    <row r="182" spans="1:10" x14ac:dyDescent="0.45">
      <c r="A182" t="s">
        <v>254</v>
      </c>
      <c r="B182" t="s">
        <v>19</v>
      </c>
      <c r="C182">
        <v>18</v>
      </c>
      <c r="D182">
        <v>56</v>
      </c>
      <c r="E182">
        <v>25</v>
      </c>
      <c r="F182">
        <v>20</v>
      </c>
      <c r="G182" s="4">
        <v>0.56899999999999995</v>
      </c>
      <c r="H182" s="4">
        <v>1.41</v>
      </c>
      <c r="I182" s="5">
        <f t="shared" si="4"/>
        <v>8.0288811953352759E-6</v>
      </c>
      <c r="J182" s="6">
        <f t="shared" si="5"/>
        <v>0.40354609929078011</v>
      </c>
    </row>
    <row r="183" spans="1:10" x14ac:dyDescent="0.45">
      <c r="A183" t="s">
        <v>255</v>
      </c>
      <c r="B183" t="s">
        <v>19</v>
      </c>
      <c r="C183">
        <v>22</v>
      </c>
      <c r="D183">
        <v>68</v>
      </c>
      <c r="E183">
        <v>28</v>
      </c>
      <c r="F183">
        <v>23</v>
      </c>
      <c r="G183" s="4">
        <v>0.36799999999999999</v>
      </c>
      <c r="H183" s="4">
        <v>1.4019999999999999</v>
      </c>
      <c r="I183" s="5">
        <f t="shared" si="4"/>
        <v>4.4588337064929779E-6</v>
      </c>
      <c r="J183" s="6">
        <f t="shared" si="5"/>
        <v>0.26248216833095578</v>
      </c>
    </row>
    <row r="184" spans="1:10" x14ac:dyDescent="0.45">
      <c r="A184" t="s">
        <v>322</v>
      </c>
      <c r="B184" t="s">
        <v>14</v>
      </c>
      <c r="C184" s="7">
        <v>22</v>
      </c>
      <c r="D184">
        <v>55</v>
      </c>
      <c r="E184">
        <v>31</v>
      </c>
      <c r="F184">
        <v>23</v>
      </c>
      <c r="G184" s="4">
        <v>0.38500000000000001</v>
      </c>
      <c r="H184" s="4">
        <v>1.145</v>
      </c>
      <c r="I184" s="5">
        <f t="shared" si="4"/>
        <v>6.8820435762584526E-6</v>
      </c>
      <c r="J184" s="6">
        <f t="shared" si="5"/>
        <v>0.33624454148471616</v>
      </c>
    </row>
    <row r="185" spans="1:10" x14ac:dyDescent="0.45">
      <c r="A185" t="s">
        <v>64</v>
      </c>
      <c r="B185" t="s">
        <v>14</v>
      </c>
      <c r="C185">
        <v>22</v>
      </c>
      <c r="D185">
        <v>65</v>
      </c>
      <c r="E185">
        <v>33</v>
      </c>
      <c r="F185">
        <v>23</v>
      </c>
      <c r="G185" s="4">
        <v>0.246</v>
      </c>
      <c r="H185" s="4">
        <v>1.2889999999999999</v>
      </c>
      <c r="I185" s="5">
        <f t="shared" si="4"/>
        <v>4.6936731907146104E-6</v>
      </c>
      <c r="J185" s="6">
        <f t="shared" si="5"/>
        <v>0.19084561675717612</v>
      </c>
    </row>
    <row r="186" spans="1:10" x14ac:dyDescent="0.45">
      <c r="A186" t="s">
        <v>256</v>
      </c>
      <c r="B186" t="s">
        <v>19</v>
      </c>
      <c r="C186">
        <v>10</v>
      </c>
      <c r="D186">
        <v>70</v>
      </c>
      <c r="E186">
        <v>39</v>
      </c>
      <c r="F186">
        <v>23</v>
      </c>
      <c r="G186" s="4">
        <v>0.57499999999999996</v>
      </c>
      <c r="H186" s="4">
        <v>1.853</v>
      </c>
      <c r="I186" s="5">
        <f t="shared" si="4"/>
        <v>5.4023323615160352E-6</v>
      </c>
      <c r="J186" s="6">
        <f t="shared" si="5"/>
        <v>0.31030760928224499</v>
      </c>
    </row>
    <row r="187" spans="1:10" x14ac:dyDescent="0.45">
      <c r="A187" t="s">
        <v>257</v>
      </c>
      <c r="B187" t="s">
        <v>19</v>
      </c>
      <c r="C187">
        <v>10</v>
      </c>
      <c r="D187">
        <v>64</v>
      </c>
      <c r="E187">
        <v>28</v>
      </c>
      <c r="F187">
        <v>24</v>
      </c>
      <c r="G187" s="4">
        <v>0.54200000000000004</v>
      </c>
      <c r="H187" s="4">
        <v>1.8280000000000001</v>
      </c>
      <c r="I187" s="5">
        <f t="shared" si="4"/>
        <v>6.9732666015625003E-6</v>
      </c>
      <c r="J187" s="6">
        <f t="shared" si="5"/>
        <v>0.2964989059080963</v>
      </c>
    </row>
    <row r="188" spans="1:10" x14ac:dyDescent="0.45">
      <c r="A188" t="s">
        <v>65</v>
      </c>
      <c r="B188" t="s">
        <v>14</v>
      </c>
      <c r="C188">
        <v>22</v>
      </c>
      <c r="D188">
        <v>60</v>
      </c>
      <c r="E188">
        <v>32</v>
      </c>
      <c r="F188">
        <v>23</v>
      </c>
      <c r="G188" s="4">
        <v>0.32700000000000001</v>
      </c>
      <c r="H188" s="4">
        <v>1.375</v>
      </c>
      <c r="I188" s="5">
        <f t="shared" si="4"/>
        <v>6.3657407407407403E-6</v>
      </c>
      <c r="J188" s="6">
        <f t="shared" si="5"/>
        <v>0.23781818181818182</v>
      </c>
    </row>
    <row r="189" spans="1:10" x14ac:dyDescent="0.45">
      <c r="A189" t="s">
        <v>43</v>
      </c>
      <c r="B189" t="s">
        <v>14</v>
      </c>
      <c r="C189">
        <v>14</v>
      </c>
      <c r="D189">
        <v>58</v>
      </c>
      <c r="E189">
        <v>31</v>
      </c>
      <c r="F189">
        <v>20</v>
      </c>
      <c r="G189" s="4">
        <v>0.20499999999999999</v>
      </c>
      <c r="H189" s="4">
        <v>1.073</v>
      </c>
      <c r="I189" s="5">
        <f t="shared" si="4"/>
        <v>5.4994054696789533E-6</v>
      </c>
      <c r="J189" s="6">
        <f t="shared" si="5"/>
        <v>0.19105312208760483</v>
      </c>
    </row>
    <row r="190" spans="1:10" x14ac:dyDescent="0.45">
      <c r="A190" t="s">
        <v>76</v>
      </c>
      <c r="B190" t="s">
        <v>19</v>
      </c>
      <c r="C190">
        <v>10</v>
      </c>
      <c r="D190">
        <v>67</v>
      </c>
      <c r="E190">
        <v>29</v>
      </c>
      <c r="F190">
        <v>25</v>
      </c>
      <c r="G190" s="4">
        <v>0.94899999999999995</v>
      </c>
      <c r="H190" s="4">
        <v>2.177</v>
      </c>
      <c r="I190" s="5">
        <f t="shared" si="4"/>
        <v>7.238257365433913E-6</v>
      </c>
      <c r="J190" s="6">
        <f t="shared" si="5"/>
        <v>0.4359209921910886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Thread mechanics</vt:lpstr>
      <vt:lpstr>Thread production</vt:lpstr>
      <vt:lpstr>Shell length and 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Emily Carrington</cp:lastModifiedBy>
  <cp:lastPrinted>2022-02-20T23:20:51Z</cp:lastPrinted>
  <dcterms:created xsi:type="dcterms:W3CDTF">2022-02-20T23:18:20Z</dcterms:created>
  <dcterms:modified xsi:type="dcterms:W3CDTF">2022-07-12T01:51:34Z</dcterms:modified>
</cp:coreProperties>
</file>